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 D komputer sekjur\ADM-JUR - AK\BebanNgajar+Jadwal+Evaluasi Akademik\JADWAL MENGAJAR+BEBAN NGAJAR\"/>
    </mc:Choice>
  </mc:AlternateContent>
  <bookViews>
    <workbookView xWindow="0" yWindow="120" windowWidth="15390" windowHeight="6885" activeTab="3"/>
  </bookViews>
  <sheets>
    <sheet name="mata kuliah D3" sheetId="11" r:id="rId1"/>
    <sheet name="mata kuliah D4" sheetId="12" r:id="rId2"/>
    <sheet name="nama-nama dosen" sheetId="13" r:id="rId3"/>
    <sheet name="beban ngajar d3" sheetId="14" r:id="rId4"/>
    <sheet name="beban ngajar d4" sheetId="15" r:id="rId5"/>
    <sheet name="GANJIL-2016" sheetId="10" r:id="rId6"/>
  </sheets>
  <externalReferences>
    <externalReference r:id="rId7"/>
  </externalReferences>
  <definedNames>
    <definedName name="namadosen">#REF!</definedName>
    <definedName name="_xlnm.Print_Area" localSheetId="5">'GANJIL-2016'!$A$1:$AS$350</definedName>
  </definedNames>
  <calcPr calcId="152511"/>
</workbook>
</file>

<file path=xl/calcChain.xml><?xml version="1.0" encoding="utf-8"?>
<calcChain xmlns="http://schemas.openxmlformats.org/spreadsheetml/2006/main">
  <c r="O11" i="14" l="1"/>
  <c r="M11" i="14"/>
  <c r="K11" i="14"/>
  <c r="I11" i="14"/>
  <c r="G11" i="14"/>
  <c r="M21" i="15"/>
  <c r="K21" i="15"/>
  <c r="I21" i="15"/>
  <c r="G21" i="15"/>
  <c r="E50" i="15"/>
  <c r="D50" i="15"/>
  <c r="M49" i="15"/>
  <c r="K49" i="15"/>
  <c r="I49" i="15"/>
  <c r="G49" i="15"/>
  <c r="M48" i="15"/>
  <c r="K48" i="15"/>
  <c r="I48" i="15"/>
  <c r="G48" i="15"/>
  <c r="M47" i="15"/>
  <c r="K47" i="15"/>
  <c r="I47" i="15"/>
  <c r="G47" i="15"/>
  <c r="M46" i="15"/>
  <c r="K46" i="15"/>
  <c r="I46" i="15"/>
  <c r="G46" i="15"/>
  <c r="M45" i="15"/>
  <c r="K45" i="15"/>
  <c r="I45" i="15"/>
  <c r="G45" i="15"/>
  <c r="M44" i="15"/>
  <c r="K44" i="15"/>
  <c r="I44" i="15"/>
  <c r="G44" i="15"/>
  <c r="A44" i="15"/>
  <c r="A45" i="15" s="1"/>
  <c r="A46" i="15" s="1"/>
  <c r="A47" i="15" s="1"/>
  <c r="A48" i="15" s="1"/>
  <c r="A49" i="15" s="1"/>
  <c r="M43" i="15"/>
  <c r="K43" i="15"/>
  <c r="I43" i="15"/>
  <c r="G43" i="15"/>
  <c r="A43" i="15"/>
  <c r="M42" i="15"/>
  <c r="K42" i="15"/>
  <c r="I42" i="15"/>
  <c r="G42" i="15"/>
  <c r="E38" i="15"/>
  <c r="D38" i="15"/>
  <c r="M37" i="15"/>
  <c r="K37" i="15"/>
  <c r="I37" i="15"/>
  <c r="G37" i="15"/>
  <c r="M36" i="15"/>
  <c r="K36" i="15"/>
  <c r="I36" i="15"/>
  <c r="G36" i="15"/>
  <c r="M35" i="15"/>
  <c r="K35" i="15"/>
  <c r="I35" i="15"/>
  <c r="G35" i="15"/>
  <c r="M34" i="15"/>
  <c r="K34" i="15"/>
  <c r="I34" i="15"/>
  <c r="G34" i="15"/>
  <c r="M33" i="15"/>
  <c r="K33" i="15"/>
  <c r="I33" i="15"/>
  <c r="G33" i="15"/>
  <c r="M32" i="15"/>
  <c r="K32" i="15"/>
  <c r="I32" i="15"/>
  <c r="G32" i="15"/>
  <c r="M31" i="15"/>
  <c r="K31" i="15"/>
  <c r="I31" i="15"/>
  <c r="G31" i="15"/>
  <c r="A31" i="15"/>
  <c r="A32" i="15" s="1"/>
  <c r="A33" i="15" s="1"/>
  <c r="A34" i="15" s="1"/>
  <c r="A35" i="15" s="1"/>
  <c r="A36" i="15" s="1"/>
  <c r="A37" i="15" s="1"/>
  <c r="M30" i="15"/>
  <c r="K30" i="15"/>
  <c r="I30" i="15"/>
  <c r="G30" i="15"/>
  <c r="E27" i="15"/>
  <c r="D27" i="15"/>
  <c r="M26" i="15"/>
  <c r="K26" i="15"/>
  <c r="I26" i="15"/>
  <c r="G26" i="15"/>
  <c r="M25" i="15"/>
  <c r="K25" i="15"/>
  <c r="I25" i="15"/>
  <c r="G25" i="15"/>
  <c r="M24" i="15"/>
  <c r="K24" i="15"/>
  <c r="I24" i="15"/>
  <c r="G24" i="15"/>
  <c r="M23" i="15"/>
  <c r="K23" i="15"/>
  <c r="I23" i="15"/>
  <c r="G23" i="15"/>
  <c r="M22" i="15"/>
  <c r="K22" i="15"/>
  <c r="I22" i="15"/>
  <c r="G22" i="15"/>
  <c r="M20" i="15"/>
  <c r="K20" i="15"/>
  <c r="I20" i="15"/>
  <c r="G20" i="15"/>
  <c r="M19" i="15"/>
  <c r="K19" i="15"/>
  <c r="I19" i="15"/>
  <c r="G19" i="15"/>
  <c r="A19" i="15"/>
  <c r="A20" i="15" s="1"/>
  <c r="A21" i="15" s="1"/>
  <c r="A22" i="15" s="1"/>
  <c r="A23" i="15" s="1"/>
  <c r="A24" i="15" s="1"/>
  <c r="A25" i="15" s="1"/>
  <c r="A26" i="15" s="1"/>
  <c r="M18" i="15"/>
  <c r="K18" i="15"/>
  <c r="I18" i="15"/>
  <c r="G18" i="15"/>
  <c r="E14" i="15"/>
  <c r="D14" i="15"/>
  <c r="Q13" i="15"/>
  <c r="O13" i="15"/>
  <c r="M13" i="15"/>
  <c r="K13" i="15"/>
  <c r="I13" i="15"/>
  <c r="G13" i="15"/>
  <c r="Q12" i="15"/>
  <c r="O12" i="15"/>
  <c r="M12" i="15"/>
  <c r="K12" i="15"/>
  <c r="I12" i="15"/>
  <c r="G12" i="15"/>
  <c r="Q11" i="15"/>
  <c r="O11" i="15"/>
  <c r="M11" i="15"/>
  <c r="K11" i="15"/>
  <c r="I11" i="15"/>
  <c r="G11" i="15"/>
  <c r="Q10" i="15"/>
  <c r="O10" i="15"/>
  <c r="M10" i="15"/>
  <c r="K10" i="15"/>
  <c r="I10" i="15"/>
  <c r="G10" i="15"/>
  <c r="Q9" i="15"/>
  <c r="O9" i="15"/>
  <c r="M9" i="15"/>
  <c r="K9" i="15"/>
  <c r="I9" i="15"/>
  <c r="G9" i="15"/>
  <c r="Q8" i="15"/>
  <c r="O8" i="15"/>
  <c r="M8" i="15"/>
  <c r="K8" i="15"/>
  <c r="I8" i="15"/>
  <c r="G8" i="15"/>
  <c r="Q7" i="15"/>
  <c r="O7" i="15"/>
  <c r="M7" i="15"/>
  <c r="K7" i="15"/>
  <c r="I7" i="15"/>
  <c r="G7" i="15"/>
  <c r="Q6" i="15"/>
  <c r="O6" i="15"/>
  <c r="M6" i="15"/>
  <c r="K6" i="15"/>
  <c r="I6" i="15"/>
  <c r="G6" i="15"/>
  <c r="E42" i="14"/>
  <c r="D42" i="14"/>
  <c r="K41" i="14"/>
  <c r="I41" i="14"/>
  <c r="G41" i="14"/>
  <c r="K40" i="14"/>
  <c r="I40" i="14"/>
  <c r="G40" i="14"/>
  <c r="K39" i="14"/>
  <c r="I39" i="14"/>
  <c r="G39" i="14"/>
  <c r="K38" i="14"/>
  <c r="I38" i="14"/>
  <c r="G38" i="14"/>
  <c r="K37" i="14"/>
  <c r="I37" i="14"/>
  <c r="G37" i="14"/>
  <c r="K36" i="14"/>
  <c r="I36" i="14"/>
  <c r="G36" i="14"/>
  <c r="K35" i="14"/>
  <c r="I35" i="14"/>
  <c r="G35" i="14"/>
  <c r="K34" i="14"/>
  <c r="I34" i="14"/>
  <c r="G34" i="14"/>
  <c r="K33" i="14"/>
  <c r="I33" i="14"/>
  <c r="G33" i="14"/>
  <c r="E29" i="14"/>
  <c r="D29" i="14"/>
  <c r="K28" i="14"/>
  <c r="I28" i="14"/>
  <c r="G28" i="14"/>
  <c r="K27" i="14"/>
  <c r="I27" i="14"/>
  <c r="G27" i="14"/>
  <c r="K26" i="14"/>
  <c r="I26" i="14"/>
  <c r="G26" i="14"/>
  <c r="K25" i="14"/>
  <c r="I25" i="14"/>
  <c r="G25" i="14"/>
  <c r="K24" i="14"/>
  <c r="I24" i="14"/>
  <c r="G24" i="14"/>
  <c r="K23" i="14"/>
  <c r="I23" i="14"/>
  <c r="G23" i="14"/>
  <c r="K22" i="14"/>
  <c r="I22" i="14"/>
  <c r="G22" i="14"/>
  <c r="K21" i="14"/>
  <c r="I21" i="14"/>
  <c r="G21" i="14"/>
  <c r="K20" i="14"/>
  <c r="I20" i="14"/>
  <c r="G20" i="14"/>
  <c r="E16" i="14"/>
  <c r="D16" i="14"/>
  <c r="O15" i="14"/>
  <c r="M15" i="14"/>
  <c r="K15" i="14"/>
  <c r="I15" i="14"/>
  <c r="G15" i="14"/>
  <c r="O14" i="14"/>
  <c r="M14" i="14"/>
  <c r="K14" i="14"/>
  <c r="I14" i="14"/>
  <c r="G14" i="14"/>
  <c r="O13" i="14"/>
  <c r="M13" i="14"/>
  <c r="K13" i="14"/>
  <c r="I13" i="14"/>
  <c r="G13" i="14"/>
  <c r="O12" i="14"/>
  <c r="M12" i="14"/>
  <c r="K12" i="14"/>
  <c r="I12" i="14"/>
  <c r="G12" i="14"/>
  <c r="O10" i="14"/>
  <c r="M10" i="14"/>
  <c r="K10" i="14"/>
  <c r="I10" i="14"/>
  <c r="G10" i="14"/>
  <c r="O9" i="14"/>
  <c r="M9" i="14"/>
  <c r="K9" i="14"/>
  <c r="I9" i="14"/>
  <c r="G9" i="14"/>
  <c r="O8" i="14"/>
  <c r="M8" i="14"/>
  <c r="K8" i="14"/>
  <c r="I8" i="14"/>
  <c r="G8" i="14"/>
  <c r="H86" i="12"/>
  <c r="H87" i="12" s="1"/>
  <c r="G86" i="12"/>
  <c r="G87" i="12" s="1"/>
  <c r="F86" i="12"/>
  <c r="F87" i="12" s="1"/>
  <c r="E86" i="12"/>
  <c r="E87" i="12" s="1"/>
  <c r="H81" i="12"/>
  <c r="G81" i="12"/>
  <c r="F81" i="12"/>
  <c r="E81" i="12"/>
  <c r="H70" i="12"/>
  <c r="G70" i="12"/>
  <c r="F70" i="12"/>
  <c r="E70" i="12"/>
  <c r="H59" i="12"/>
  <c r="G59" i="12"/>
  <c r="F59" i="12"/>
  <c r="E59" i="12"/>
  <c r="H48" i="12"/>
  <c r="G48" i="12"/>
  <c r="F48" i="12"/>
  <c r="E48" i="12"/>
  <c r="H37" i="12"/>
  <c r="G37" i="12"/>
  <c r="F37" i="12"/>
  <c r="E37" i="12"/>
  <c r="H25" i="12"/>
  <c r="G25" i="12"/>
  <c r="F25" i="12"/>
  <c r="E25" i="12"/>
  <c r="H14" i="12"/>
  <c r="G14" i="12"/>
  <c r="F14" i="12"/>
  <c r="E14" i="12"/>
  <c r="B6" i="12"/>
  <c r="B7" i="12" s="1"/>
  <c r="B8" i="12" s="1"/>
  <c r="B9" i="12" s="1"/>
  <c r="B10" i="12" s="1"/>
  <c r="B11" i="12" s="1"/>
  <c r="B12" i="12" s="1"/>
  <c r="B13" i="12" s="1"/>
  <c r="B17" i="12" s="1"/>
  <c r="B18" i="12" s="1"/>
  <c r="B19" i="12" s="1"/>
  <c r="B20" i="12" s="1"/>
  <c r="B21" i="12" s="1"/>
  <c r="B22" i="12" s="1"/>
  <c r="B23" i="12" s="1"/>
  <c r="B24" i="12" s="1"/>
  <c r="B28" i="12" s="1"/>
  <c r="B29" i="12" s="1"/>
  <c r="B30" i="12" s="1"/>
  <c r="B31" i="12" s="1"/>
  <c r="B32" i="12" s="1"/>
  <c r="B33" i="12" s="1"/>
  <c r="B34" i="12" s="1"/>
  <c r="B35" i="12" s="1"/>
  <c r="B36" i="12" s="1"/>
  <c r="B40" i="12" s="1"/>
  <c r="B41" i="12" s="1"/>
  <c r="B42" i="12" s="1"/>
  <c r="B43" i="12" s="1"/>
  <c r="B44" i="12" s="1"/>
  <c r="B45" i="12" s="1"/>
  <c r="B46" i="12" s="1"/>
  <c r="B47" i="12" s="1"/>
  <c r="B51" i="12" s="1"/>
  <c r="B52" i="12" s="1"/>
  <c r="B53" i="12" s="1"/>
  <c r="B54" i="12" s="1"/>
  <c r="B55" i="12" s="1"/>
  <c r="B56" i="12" s="1"/>
  <c r="B57" i="12" s="1"/>
  <c r="B58" i="12" s="1"/>
  <c r="B62" i="12" s="1"/>
  <c r="B63" i="12" s="1"/>
  <c r="B64" i="12" s="1"/>
  <c r="B65" i="12" s="1"/>
  <c r="B66" i="12" s="1"/>
  <c r="B67" i="12" s="1"/>
  <c r="B68" i="12" s="1"/>
  <c r="B69" i="12" s="1"/>
  <c r="B73" i="12" s="1"/>
  <c r="B74" i="12" s="1"/>
  <c r="B75" i="12" s="1"/>
  <c r="B76" i="12" s="1"/>
  <c r="B77" i="12" s="1"/>
  <c r="B78" i="12" s="1"/>
  <c r="B79" i="12" s="1"/>
  <c r="B80" i="12" s="1"/>
  <c r="B84" i="12" s="1"/>
  <c r="B85" i="12" s="1"/>
  <c r="L67" i="11"/>
  <c r="L68" i="11" s="1"/>
  <c r="K67" i="11"/>
  <c r="K68" i="11" s="1"/>
  <c r="J67" i="11"/>
  <c r="J68" i="11" s="1"/>
  <c r="I67" i="11"/>
  <c r="H67" i="11"/>
  <c r="H68" i="11" s="1"/>
  <c r="G67" i="11"/>
  <c r="G68" i="11" s="1"/>
  <c r="F67" i="11"/>
  <c r="F68" i="11" s="1"/>
  <c r="E67" i="11"/>
  <c r="D67" i="11"/>
  <c r="D68" i="11" s="1"/>
  <c r="L61" i="11"/>
  <c r="K61" i="11"/>
  <c r="J61" i="11"/>
  <c r="I61" i="11"/>
  <c r="H61" i="11"/>
  <c r="G61" i="11"/>
  <c r="F61" i="11"/>
  <c r="E61" i="11"/>
  <c r="D61" i="11"/>
  <c r="L54" i="11"/>
  <c r="K54" i="11"/>
  <c r="J54" i="11"/>
  <c r="I54" i="11"/>
  <c r="H54" i="11"/>
  <c r="G54" i="11"/>
  <c r="F54" i="11"/>
  <c r="E54" i="11"/>
  <c r="D54" i="11"/>
  <c r="L23" i="11"/>
  <c r="K23" i="11"/>
  <c r="J23" i="11"/>
  <c r="I23" i="11"/>
  <c r="I68" i="11" s="1"/>
  <c r="H23" i="11"/>
  <c r="G23" i="11"/>
  <c r="F23" i="11"/>
  <c r="E23" i="11"/>
  <c r="E68" i="11" s="1"/>
  <c r="D23" i="11"/>
  <c r="L11" i="11"/>
  <c r="K11" i="11"/>
  <c r="J11" i="11"/>
  <c r="I11" i="11"/>
  <c r="H11" i="11"/>
  <c r="G11" i="11"/>
  <c r="F11" i="11"/>
  <c r="E11" i="11"/>
  <c r="D11" i="11"/>
</calcChain>
</file>

<file path=xl/comments1.xml><?xml version="1.0" encoding="utf-8"?>
<comments xmlns="http://schemas.openxmlformats.org/spreadsheetml/2006/main">
  <authors>
    <author>Sedanayasa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>Sedanayasa:</t>
        </r>
        <r>
          <rPr>
            <sz val="9"/>
            <color indexed="81"/>
            <rFont val="Tahoma"/>
            <family val="2"/>
          </rPr>
          <t xml:space="preserve">
Hari Jumat multimedia, 13.30</t>
        </r>
      </text>
    </comment>
  </commentList>
</comments>
</file>

<file path=xl/sharedStrings.xml><?xml version="1.0" encoding="utf-8"?>
<sst xmlns="http://schemas.openxmlformats.org/spreadsheetml/2006/main" count="3935" uniqueCount="530">
  <si>
    <t>MATA KULIAH</t>
  </si>
  <si>
    <t>DOSEN PENGAJAR</t>
  </si>
  <si>
    <t>SENIN</t>
  </si>
  <si>
    <t>ISTIRAHAT</t>
  </si>
  <si>
    <t>SELASA</t>
  </si>
  <si>
    <t>Komunikasi Bisnis</t>
  </si>
  <si>
    <t>RABU</t>
  </si>
  <si>
    <t>KAMIS</t>
  </si>
  <si>
    <t>JUMAT</t>
  </si>
  <si>
    <t>NO</t>
  </si>
  <si>
    <t>HARI/WAKTU</t>
  </si>
  <si>
    <t>Pengantar Ekonomi</t>
  </si>
  <si>
    <t>Bahasa Inggris Terapan 1</t>
  </si>
  <si>
    <t>Drs. I Nyoman Sutama, M.Pd</t>
  </si>
  <si>
    <t>Pemrograman Akuntansi</t>
  </si>
  <si>
    <t>Pengantar Komputer</t>
  </si>
  <si>
    <t>Ir. I Gede Made Karma, MT</t>
  </si>
  <si>
    <t>Matematika Bisnis</t>
  </si>
  <si>
    <t>Pengantar Bisnis</t>
  </si>
  <si>
    <t>Drs. I Wayan Purwanta Suta, MAIB</t>
  </si>
  <si>
    <t>Bahasa Indonesia</t>
  </si>
  <si>
    <t>Bahasa Inggris</t>
  </si>
  <si>
    <t>Pendidikan Pancasila</t>
  </si>
  <si>
    <t>Catatan : Perkuliahan Agama Non Hindu diatur masing-masing</t>
  </si>
  <si>
    <t>Etika Profesi dan Bisnis</t>
  </si>
  <si>
    <t>Kewirausahaan 2</t>
  </si>
  <si>
    <t>Metode Penelitian</t>
  </si>
  <si>
    <t>Drs. I Nyoman Mandia, M.Si</t>
  </si>
  <si>
    <t>Drs. I Nyoman Sukra, M.Hum</t>
  </si>
  <si>
    <t>Pendidikan Agama</t>
  </si>
  <si>
    <t>Metodelogi Penelitian Akuntansi</t>
  </si>
  <si>
    <t>Bahasa Inggris Korespondensi 1</t>
  </si>
  <si>
    <t>Perilaku Organisasi</t>
  </si>
  <si>
    <t>Pengantar Akuntansi   *</t>
  </si>
  <si>
    <t>Perpajakan               *</t>
  </si>
  <si>
    <t>Bahasa Inggris Profesi  2</t>
  </si>
  <si>
    <t>Aplikasi Lembar Kerja    *</t>
  </si>
  <si>
    <t>Peranggaran Perusahaan     *</t>
  </si>
  <si>
    <t>Akuntansi Manajemen     *</t>
  </si>
  <si>
    <t>Sistem Akuntansi     *</t>
  </si>
  <si>
    <t xml:space="preserve"> Kewirausahaan   2</t>
  </si>
  <si>
    <t xml:space="preserve"> </t>
  </si>
  <si>
    <t>Akuntansi Keuangan 1   *</t>
  </si>
  <si>
    <t>Lab. Pengantar Akuntansi    *</t>
  </si>
  <si>
    <t>Lab. Akuntansi Keuangan 2 *</t>
  </si>
  <si>
    <t>Akuntansi Keuangan Lanjutan *</t>
  </si>
  <si>
    <t>Pemeriksaan Akuntansi 1  *</t>
  </si>
  <si>
    <t>Lab. Pemeriksaan Akuntansi *</t>
  </si>
  <si>
    <t>Akuntansi Pemerintahan *</t>
  </si>
  <si>
    <t>Dasar-Dasar Akuntansi*</t>
  </si>
  <si>
    <t>Pengantar Manajemen *</t>
  </si>
  <si>
    <t>Komputer Terapan 3 *</t>
  </si>
  <si>
    <t>Sistem Informasi Akuntansi *</t>
  </si>
  <si>
    <t>Teori Akuntansi*</t>
  </si>
  <si>
    <t>Akuntansi Keuangan 1*</t>
  </si>
  <si>
    <t>Akuntansi Manajemen*</t>
  </si>
  <si>
    <t>Perpajakan*</t>
  </si>
  <si>
    <t>Bahasa Inggris Akuntansi 1*</t>
  </si>
  <si>
    <t>Manajemen Keuangan*</t>
  </si>
  <si>
    <t>Pratikum Akuntansi Keuangan*</t>
  </si>
  <si>
    <t>Akuntansi Keuangan Lanjutan*</t>
  </si>
  <si>
    <t>Anggaran Perusahaan*</t>
  </si>
  <si>
    <t>Pratikum Perpajakan*</t>
  </si>
  <si>
    <t>Auditing 2*</t>
  </si>
  <si>
    <t>Hukum dan Etika Bisnis*</t>
  </si>
  <si>
    <t>Manajemen Strategi  Akuntansi*</t>
  </si>
  <si>
    <t>Audit Manajemen*</t>
  </si>
  <si>
    <t>Ekonomi Manajerial*</t>
  </si>
  <si>
    <t>Akuntansi Pemerintahan*</t>
  </si>
  <si>
    <t>Seminar Akuntansi Manajemen*</t>
  </si>
  <si>
    <t>Pratikum Akuntansi Biaya*</t>
  </si>
  <si>
    <t>I Nyoman Subratha, SE,MM</t>
  </si>
  <si>
    <t>I Putu Mertha Astawa, SE, MM</t>
  </si>
  <si>
    <t>Drs. Ec. I Ketut Suandi, M.Pd.Ak</t>
  </si>
  <si>
    <t>I Made Sudana, SE.,M.Si</t>
  </si>
  <si>
    <t>I Dewa Made Partika, SE, M.Com</t>
  </si>
  <si>
    <t>Drs. I s t i a r t o, M.M.A</t>
  </si>
  <si>
    <t>I Made Marsa Arsana, SE.,M.M.A</t>
  </si>
  <si>
    <t>I Nyoman Sugiarta, SE.,M.M.A</t>
  </si>
  <si>
    <t>Drs. I Made Wijana, MSc., ST.</t>
  </si>
  <si>
    <t>Dra. Putu Dyah Hudiananingsih, M.Hum</t>
  </si>
  <si>
    <t>I Made Sura Ambara Jaya, SE, M.M.A</t>
  </si>
  <si>
    <t>I Made Ariana,SE.,M.Si, Ak</t>
  </si>
  <si>
    <t>Desak Putu Suciwati, SE.M.Si</t>
  </si>
  <si>
    <t>I Made Agus Putrayasa, SE, M. SA.,Ak</t>
  </si>
  <si>
    <t>I Nyoman Abdi, SE.,M.eCom</t>
  </si>
  <si>
    <t>Anak Agung Gde Mantra Suarjana, SE</t>
  </si>
  <si>
    <t>I Komang Sugiarta, SE, M.M.A</t>
  </si>
  <si>
    <t>Luh Nyoman Chandra Handayani, SS,DEA</t>
  </si>
  <si>
    <t>I Ketut Suwintana, S.Kom</t>
  </si>
  <si>
    <t>I Made Dwi Jendra Sulastra, S.Kom.</t>
  </si>
  <si>
    <t>Ni Made Wirasyanti Dwi Pratiwi, SE,M.Agb.,Ak</t>
  </si>
  <si>
    <t>Ni Wayan Kurnia Dewi, SE.,M.Si</t>
  </si>
  <si>
    <t>R. KULIAH</t>
  </si>
  <si>
    <t>R.KULIAH</t>
  </si>
  <si>
    <t>JURUSAN/PS D3 AKUNTANSI POLITEKNIK NEGERI BALI</t>
  </si>
  <si>
    <t>KELAS IA</t>
  </si>
  <si>
    <t>KELAS IC</t>
  </si>
  <si>
    <t>KELAS IB</t>
  </si>
  <si>
    <t>JURUSAN/PS D3 AKUNTANSI  POLITEKNIK NEGERI BALI</t>
  </si>
  <si>
    <t>KELAS VIIA</t>
  </si>
  <si>
    <t>KELAS VIIB</t>
  </si>
  <si>
    <t>JURUSAN  AKUNTANSI /PS D4 AKUNTANSI MANAJEMEN  POLITEKNIK NEGERI BALI</t>
  </si>
  <si>
    <t>KELAS VA</t>
  </si>
  <si>
    <t>KELAS VB</t>
  </si>
  <si>
    <t>KELAS IIIA</t>
  </si>
  <si>
    <t>KELAS IIIB</t>
  </si>
  <si>
    <t>JURUSAN  AKUNTANSI /PS D4 AKUNTANSI MANAJEMEN POLITEKNIK NEGERI BALI</t>
  </si>
  <si>
    <t>KELAS ID</t>
  </si>
  <si>
    <t>KELAS IIIC</t>
  </si>
  <si>
    <t>Cening Ardina, SE., M.Agb</t>
  </si>
  <si>
    <t>KELAS IIID</t>
  </si>
  <si>
    <t>KELAS VC</t>
  </si>
  <si>
    <t>LAB AK 1</t>
  </si>
  <si>
    <t>LAB AK 2</t>
  </si>
  <si>
    <t>*) Mata Kuliah inti, nilai minimal 6,6 (B)</t>
  </si>
  <si>
    <t>08.00 - 08.50</t>
  </si>
  <si>
    <t>08.50 - 09.40</t>
  </si>
  <si>
    <t>09.40 - 10.30</t>
  </si>
  <si>
    <t>Dra. Ni Ketut Masih.,MM</t>
  </si>
  <si>
    <t>LAB MATH DP 1</t>
  </si>
  <si>
    <t>Lab AK 2</t>
  </si>
  <si>
    <t>Anak Agung Putri Suardani, SE., MM</t>
  </si>
  <si>
    <t>Drs. Ec.I Ketut Sukayasa,M.Com., Ak</t>
  </si>
  <si>
    <t>I Ketut Sudiartha, SE., M.Pd</t>
  </si>
  <si>
    <t>Drs.I Made Sumartana, M.Hum</t>
  </si>
  <si>
    <t>Dr. Nyoman Sentosa Hardika,SE., Ak., MM</t>
  </si>
  <si>
    <t>Drs. I Made Sarjana, M.Agb</t>
  </si>
  <si>
    <t>Drs. EC. Ida Bagus Anom Yasa, MM.,AK</t>
  </si>
  <si>
    <t>Luh Mei Wahyuni, SE., M.M.A.</t>
  </si>
  <si>
    <t>Dra. Ni Nyoman Yintayani, M.Si</t>
  </si>
  <si>
    <t>Drs. I Dewa Made Mahayana, M.Si</t>
  </si>
  <si>
    <t>Drs. Paulus Subiyanto, M.Hum</t>
  </si>
  <si>
    <t>Ni Ketut Sukasih, SE.,MM</t>
  </si>
  <si>
    <t>Drs. Ec. I Wayan Karman,M.Acc., Ak</t>
  </si>
  <si>
    <t>I Ketut Wenten Aryawan, SH.,MH</t>
  </si>
  <si>
    <t>Jeni Susanti, SE, M.Agb</t>
  </si>
  <si>
    <t>I Made Sedana Yasa, SE, M.M.A.,Ak</t>
  </si>
  <si>
    <t>I Ketut Parnata, SE,M.M.A., AK</t>
  </si>
  <si>
    <t>I.Gst.Agung Oka Sudiadnyani, SE.,M.Si..Ak.</t>
  </si>
  <si>
    <t>I Made Bagiada, SE.,M.Si., Ak</t>
  </si>
  <si>
    <t>Ketut Arya Bayu Wicaksana, SE.,M.Si.,Ak</t>
  </si>
  <si>
    <t>Ni Luh Nym. Ayu Suda Susilawati,SE.MM</t>
  </si>
  <si>
    <t>I Made Dana Saputra, SE., M.Ak., Ak.</t>
  </si>
  <si>
    <t>Dr. Ir. I Made Suarta, SE, MT</t>
  </si>
  <si>
    <t>Bahasa Inggris Niaga 2</t>
  </si>
  <si>
    <t>KELAS VD</t>
  </si>
  <si>
    <t>KELAS VIIC</t>
  </si>
  <si>
    <t>13.50 - 14.40</t>
  </si>
  <si>
    <t>14.40 - 15.30</t>
  </si>
  <si>
    <t>15.30 - 16.20</t>
  </si>
  <si>
    <t>*) Mata Kuliah inti, nilai minimal 6,6</t>
  </si>
  <si>
    <t>Gedung D3</t>
  </si>
  <si>
    <t>Gedung D4</t>
  </si>
  <si>
    <t>Multimedia</t>
  </si>
  <si>
    <t>GEDUNG D3</t>
  </si>
  <si>
    <t>GEDUNG D4</t>
  </si>
  <si>
    <t>R. 1.4</t>
  </si>
  <si>
    <t>R. I,2</t>
  </si>
  <si>
    <t>R. I.5</t>
  </si>
  <si>
    <t>R.2.2</t>
  </si>
  <si>
    <t>R.1.1</t>
  </si>
  <si>
    <t>R.1.4</t>
  </si>
  <si>
    <t>R.1.2</t>
  </si>
  <si>
    <t>Ni Wayan Dewinta Ayuni.S.Si.,M.Si.</t>
  </si>
  <si>
    <t>Putu Adi Suprapto. S.H.,LL.M</t>
  </si>
  <si>
    <t>Wayan Hessadijaya Utthavi.S.E.,M.Si</t>
  </si>
  <si>
    <t>KELAS VIID</t>
  </si>
  <si>
    <t>I Made Sukanca Jaya, S.Fil.H.,M.Fil.H</t>
  </si>
  <si>
    <t>R.1.5</t>
  </si>
  <si>
    <t>R.1.6</t>
  </si>
  <si>
    <t>R.1.3</t>
  </si>
  <si>
    <t>R.1.8</t>
  </si>
  <si>
    <t>R.1.7</t>
  </si>
  <si>
    <t>I Gusti Ayu Astri Pramitari.SE.,M.Ak.,Ak</t>
  </si>
  <si>
    <t>Ketut Nurhayanti.S.Pd.H.,M.Pd.H</t>
  </si>
  <si>
    <t>KELAS IE</t>
  </si>
  <si>
    <t>KELAS IF</t>
  </si>
  <si>
    <t>JADWAL KULIAH SEMESTER GANJIL T.A. 2016/2017</t>
  </si>
  <si>
    <t xml:space="preserve">  </t>
  </si>
  <si>
    <t>LAB GD D4</t>
  </si>
  <si>
    <t>10.30 - 11.20</t>
  </si>
  <si>
    <t>11.20 - 12.10</t>
  </si>
  <si>
    <t>12.10 - 13.00</t>
  </si>
  <si>
    <t>13.00 - 15.50</t>
  </si>
  <si>
    <t>15.50 - 14.40</t>
  </si>
  <si>
    <t>16.20 - 17.10</t>
  </si>
  <si>
    <t>17.10 - 18.00</t>
  </si>
  <si>
    <t>18.00 - 18.50</t>
  </si>
  <si>
    <t>Aplikasi Komputer 1</t>
  </si>
  <si>
    <t>Dr. Dra. Ni Nyoman Aryaningsih, MM</t>
  </si>
  <si>
    <t>13.00 - 13.50</t>
  </si>
  <si>
    <t>Ruang 1.6</t>
  </si>
  <si>
    <t>Ruang 2.8</t>
  </si>
  <si>
    <t>Ruang 1.4</t>
  </si>
  <si>
    <t>Ruang 1.5</t>
  </si>
  <si>
    <t>Ruang 2.3</t>
  </si>
  <si>
    <t>Ruang 1.3</t>
  </si>
  <si>
    <t>Ruang 2.4</t>
  </si>
  <si>
    <t>Ruang 1.1</t>
  </si>
  <si>
    <t>Ruang G.1</t>
  </si>
  <si>
    <t>Ruang G.2</t>
  </si>
  <si>
    <t>Ruang 2.1</t>
  </si>
  <si>
    <t>Gedung  D3</t>
  </si>
  <si>
    <t>Ruang 2.7</t>
  </si>
  <si>
    <t>Ruang 2.2</t>
  </si>
  <si>
    <t xml:space="preserve">Gedung D3 </t>
  </si>
  <si>
    <t>Ruang1.4</t>
  </si>
  <si>
    <t>Ruang1.1</t>
  </si>
  <si>
    <t>Ruang 1.2</t>
  </si>
  <si>
    <t>Gedung D3 R1.4</t>
  </si>
  <si>
    <t>R. I.2</t>
  </si>
  <si>
    <t>R. I.1</t>
  </si>
  <si>
    <t>R. I.3</t>
  </si>
  <si>
    <t>Ruang 2.6</t>
  </si>
  <si>
    <t>Ruang 2.5</t>
  </si>
  <si>
    <t>Ruang2.2</t>
  </si>
  <si>
    <t>Ruang 1.7</t>
  </si>
  <si>
    <t>Ruang.1.8</t>
  </si>
  <si>
    <t>Ruang 1.8</t>
  </si>
  <si>
    <t>GEDUNG D</t>
  </si>
  <si>
    <t>Ruang .1.2</t>
  </si>
  <si>
    <t>Struktur  Kurikulum Jurusan  Akuntansi</t>
  </si>
  <si>
    <t>Politeknik Negeri Bali</t>
  </si>
  <si>
    <t>SKS</t>
  </si>
  <si>
    <t>Jam/ minggu dalam  semester</t>
  </si>
  <si>
    <t>No</t>
  </si>
  <si>
    <t>Kode</t>
  </si>
  <si>
    <t>Nama Mata Kuliah</t>
  </si>
  <si>
    <t>Jumlah</t>
  </si>
  <si>
    <t>Teori</t>
  </si>
  <si>
    <t>Praktek</t>
  </si>
  <si>
    <t>I</t>
  </si>
  <si>
    <t>II</t>
  </si>
  <si>
    <t>III</t>
  </si>
  <si>
    <t>IV</t>
  </si>
  <si>
    <t>V</t>
  </si>
  <si>
    <t>VI</t>
  </si>
  <si>
    <t>MPK</t>
  </si>
  <si>
    <t>Pengembangan Kepribadian</t>
  </si>
  <si>
    <t>MPK16001</t>
  </si>
  <si>
    <t>MPK26002</t>
  </si>
  <si>
    <t>Pendidikan Kewarganegaraan</t>
  </si>
  <si>
    <t>MPK16003</t>
  </si>
  <si>
    <t>MPK16004</t>
  </si>
  <si>
    <t>MPK16005</t>
  </si>
  <si>
    <t>MKK</t>
  </si>
  <si>
    <t>Keilmuan dan Ketrampilan</t>
  </si>
  <si>
    <t>MKK16001</t>
  </si>
  <si>
    <t>MKK26002</t>
  </si>
  <si>
    <t xml:space="preserve">Statistik </t>
  </si>
  <si>
    <t>MKK16003</t>
  </si>
  <si>
    <t>MKK26004</t>
  </si>
  <si>
    <t>Akuntansi Jasa Wisata   *</t>
  </si>
  <si>
    <t>MKK26005</t>
  </si>
  <si>
    <t>Hukum Pajak  *</t>
  </si>
  <si>
    <t>MKK16006</t>
  </si>
  <si>
    <t>MKK16007</t>
  </si>
  <si>
    <t>MKK16008</t>
  </si>
  <si>
    <t>Pengantar Manajemen</t>
  </si>
  <si>
    <t>MKK16009</t>
  </si>
  <si>
    <t>MKK56010</t>
  </si>
  <si>
    <t>MKB</t>
  </si>
  <si>
    <t>KEAHLIAN BERKARYA</t>
  </si>
  <si>
    <t>MKB36001</t>
  </si>
  <si>
    <t>MKB46002</t>
  </si>
  <si>
    <t>Akuntansi Keuangan 2   *</t>
  </si>
  <si>
    <t>MKB36003</t>
  </si>
  <si>
    <t>MKB46004</t>
  </si>
  <si>
    <t>Lab. Akunansi Keuangan 1  *</t>
  </si>
  <si>
    <t>MKB56005</t>
  </si>
  <si>
    <t>MKB56006</t>
  </si>
  <si>
    <t>MKB36007</t>
  </si>
  <si>
    <t>MKB46008</t>
  </si>
  <si>
    <t>Lab. Perpajakan             *</t>
  </si>
  <si>
    <t>MKB26009</t>
  </si>
  <si>
    <t>Bahasa Inggris Profesi  1  *</t>
  </si>
  <si>
    <t>MKB36010</t>
  </si>
  <si>
    <t>MKB46011</t>
  </si>
  <si>
    <t>Bahasa Inggris Niaga 1</t>
  </si>
  <si>
    <t>MKB56012</t>
  </si>
  <si>
    <t>MKB46013</t>
  </si>
  <si>
    <t>Manajemen Keuangan   *</t>
  </si>
  <si>
    <t>MKB26014</t>
  </si>
  <si>
    <t>Aplikasi Pengolah Kata</t>
  </si>
  <si>
    <t>MKB36015</t>
  </si>
  <si>
    <t>MKB46016</t>
  </si>
  <si>
    <t>Aplikasi Basis Data     *</t>
  </si>
  <si>
    <t>MKB56017</t>
  </si>
  <si>
    <t>MKB56018</t>
  </si>
  <si>
    <t>MKB26019</t>
  </si>
  <si>
    <t>Akuntansi Biaya     *</t>
  </si>
  <si>
    <t>MKB36020</t>
  </si>
  <si>
    <t>MKB46021</t>
  </si>
  <si>
    <t>Lab. Akuntansi Biaya      *</t>
  </si>
  <si>
    <t>MKB36022</t>
  </si>
  <si>
    <t>MKB46023</t>
  </si>
  <si>
    <t>Pemeriksaan Akuntansi 2  *</t>
  </si>
  <si>
    <t>MKB56024</t>
  </si>
  <si>
    <t>MKB36025</t>
  </si>
  <si>
    <t>MKB56026</t>
  </si>
  <si>
    <t>MKB66027</t>
  </si>
  <si>
    <t>Seminar Akuntansi      *</t>
  </si>
  <si>
    <t>MKB66028</t>
  </si>
  <si>
    <t>Praktek Kera Lapangan *</t>
  </si>
  <si>
    <t>MKB66029</t>
  </si>
  <si>
    <t>Tugas Akhir      *</t>
  </si>
  <si>
    <t>*)</t>
  </si>
  <si>
    <t>Mata Kuliah Utama</t>
  </si>
  <si>
    <t>MPB</t>
  </si>
  <si>
    <t xml:space="preserve">  PRILAKU BERKARYA</t>
  </si>
  <si>
    <t>MPB36001</t>
  </si>
  <si>
    <t>MPB46002</t>
  </si>
  <si>
    <t>Kewirausahaan  1</t>
  </si>
  <si>
    <t>MPB56003</t>
  </si>
  <si>
    <t>jumlah</t>
  </si>
  <si>
    <t>MBB</t>
  </si>
  <si>
    <t xml:space="preserve">  BERKEHIDUPAN   BERMASYARAKAT</t>
  </si>
  <si>
    <t>MBB26001</t>
  </si>
  <si>
    <t>MBB26002</t>
  </si>
  <si>
    <t>Hukum Bisnis</t>
  </si>
  <si>
    <t>Grand Total</t>
  </si>
  <si>
    <t>KURIKULUM DIPLOMA IV AKUNTANSI MANAJERIAL</t>
  </si>
  <si>
    <t>ANGKATAN TAHUN 2009</t>
  </si>
  <si>
    <t>SEMESTER I</t>
  </si>
  <si>
    <t>NO.</t>
  </si>
  <si>
    <t>KODE</t>
  </si>
  <si>
    <t>NAMA MATA KULIAH</t>
  </si>
  <si>
    <t>TEORI</t>
  </si>
  <si>
    <t>PRAKT.</t>
  </si>
  <si>
    <t>J/M</t>
  </si>
  <si>
    <t>KET.</t>
  </si>
  <si>
    <t>MPK16401</t>
  </si>
  <si>
    <t>MPK16402</t>
  </si>
  <si>
    <t>MKK16409</t>
  </si>
  <si>
    <t>MPK16404</t>
  </si>
  <si>
    <t>MKK16405</t>
  </si>
  <si>
    <t>MKK16401</t>
  </si>
  <si>
    <t>Inti</t>
  </si>
  <si>
    <t>MKK16407</t>
  </si>
  <si>
    <t>MKK16411</t>
  </si>
  <si>
    <t>MKK16412</t>
  </si>
  <si>
    <t>SEMESTER II</t>
  </si>
  <si>
    <t>MKK26408</t>
  </si>
  <si>
    <t>Komputer Terapan 2*</t>
  </si>
  <si>
    <t>MKK26403</t>
  </si>
  <si>
    <t>Pengantar Perpajakan*</t>
  </si>
  <si>
    <t>MPK26403</t>
  </si>
  <si>
    <t>MKK26410</t>
  </si>
  <si>
    <t>Bahasa Inggris Terapan 2</t>
  </si>
  <si>
    <t>MKK26406</t>
  </si>
  <si>
    <t>Statistika Bisnis</t>
  </si>
  <si>
    <t>MKK26413</t>
  </si>
  <si>
    <t>MKK26402</t>
  </si>
  <si>
    <t>Pratikum Dasar-Dasar Akuntansi*</t>
  </si>
  <si>
    <t>MKB26411</t>
  </si>
  <si>
    <t>Akuntansi Biaya*</t>
  </si>
  <si>
    <t>SEMESTER III</t>
  </si>
  <si>
    <t>MKB36422</t>
  </si>
  <si>
    <t>MKB36418</t>
  </si>
  <si>
    <t>MPB36401</t>
  </si>
  <si>
    <t>MKB36428</t>
  </si>
  <si>
    <t>MPB36405</t>
  </si>
  <si>
    <t>MKK36404</t>
  </si>
  <si>
    <t>MKB36401</t>
  </si>
  <si>
    <t>MKB36412</t>
  </si>
  <si>
    <t>MKB36414</t>
  </si>
  <si>
    <t>SEMESTER IV</t>
  </si>
  <si>
    <t>MKB46423</t>
  </si>
  <si>
    <t>Pemrograman Akuntansi *</t>
  </si>
  <si>
    <t>MPB46402</t>
  </si>
  <si>
    <t>Bahasa Inggris Korespondensi 2</t>
  </si>
  <si>
    <t>MKB46409</t>
  </si>
  <si>
    <t>Manajemen Tata Niaga Bisnis*</t>
  </si>
  <si>
    <t>MKB46402</t>
  </si>
  <si>
    <t>Akuntansi Keuangan 2*</t>
  </si>
  <si>
    <t>MKB46413</t>
  </si>
  <si>
    <t>Manajemen Risiko*</t>
  </si>
  <si>
    <t>MKB46407</t>
  </si>
  <si>
    <t>Akuntansi Komputer*</t>
  </si>
  <si>
    <t>MKB46424</t>
  </si>
  <si>
    <t>Sistem Informasi Manajemen*</t>
  </si>
  <si>
    <t>MKB46419</t>
  </si>
  <si>
    <t>Auditing 1*</t>
  </si>
  <si>
    <t>SEMESTER V</t>
  </si>
  <si>
    <t>MPB56403</t>
  </si>
  <si>
    <t>MKB56423</t>
  </si>
  <si>
    <t>MKB56403</t>
  </si>
  <si>
    <t>MKB56404</t>
  </si>
  <si>
    <t>MKB56415</t>
  </si>
  <si>
    <t>MKB56410</t>
  </si>
  <si>
    <t>MKB56420</t>
  </si>
  <si>
    <t>MKB56425</t>
  </si>
  <si>
    <t>SEMESTER VI</t>
  </si>
  <si>
    <t>MPB66404</t>
  </si>
  <si>
    <t>Bahasa Inggris Akuntansi 2</t>
  </si>
  <si>
    <t>MKB66430</t>
  </si>
  <si>
    <t>Manajemen Pajak*</t>
  </si>
  <si>
    <t>MKB66405</t>
  </si>
  <si>
    <t>Pratikum Akuntansi  Keuangan Lanjutan*</t>
  </si>
  <si>
    <t>MKB66427</t>
  </si>
  <si>
    <t>Pasar Modal dan Investasi*</t>
  </si>
  <si>
    <t>MKB66421</t>
  </si>
  <si>
    <t>Pratikum Auditing*</t>
  </si>
  <si>
    <t>MKB66408</t>
  </si>
  <si>
    <t>Akuntansi Internasional*</t>
  </si>
  <si>
    <t>MKB66416</t>
  </si>
  <si>
    <t>Pratikum Anggaran Perusahaan*</t>
  </si>
  <si>
    <t>MPB66406</t>
  </si>
  <si>
    <t>Kewirausahaan 1</t>
  </si>
  <si>
    <t>SEMESTER VII</t>
  </si>
  <si>
    <t>MBB76401</t>
  </si>
  <si>
    <t>MKB76428</t>
  </si>
  <si>
    <t>MKB76431</t>
  </si>
  <si>
    <t>MKK76414</t>
  </si>
  <si>
    <t>MKB76406</t>
  </si>
  <si>
    <t>MBB76403</t>
  </si>
  <si>
    <t>MKK76415</t>
  </si>
  <si>
    <t>MPB76407</t>
  </si>
  <si>
    <t>SEMESTER VIII</t>
  </si>
  <si>
    <t>MBB86402</t>
  </si>
  <si>
    <t>Kerja Praktek Akuntansi*</t>
  </si>
  <si>
    <t>MPB86408</t>
  </si>
  <si>
    <t>Skripsi*</t>
  </si>
  <si>
    <t>NIP</t>
  </si>
  <si>
    <t>Nama</t>
  </si>
  <si>
    <t>GOL</t>
  </si>
  <si>
    <t>195812311987031013</t>
  </si>
  <si>
    <t>IV/b</t>
  </si>
  <si>
    <t>19620802 198703 1 001</t>
  </si>
  <si>
    <t>19571010 198703 1 001</t>
  </si>
  <si>
    <t>IV/c</t>
  </si>
  <si>
    <t>19631026 198803 2 001</t>
  </si>
  <si>
    <t>19620123 199811 1 001</t>
  </si>
  <si>
    <t>19600717 198811 1 001</t>
  </si>
  <si>
    <t>19620109 198903 1 001</t>
  </si>
  <si>
    <t>IV/a</t>
  </si>
  <si>
    <t>19641016 198910 1 001</t>
  </si>
  <si>
    <t>19591231 198810 1 001</t>
  </si>
  <si>
    <t>19610306 198910 1 001</t>
  </si>
  <si>
    <t>19620414 199003 1 003</t>
  </si>
  <si>
    <t>19651221 199003 1 003</t>
  </si>
  <si>
    <t>19640501 199003 2 001</t>
  </si>
  <si>
    <t>19610703 199003 1 001</t>
  </si>
  <si>
    <t>19620317 199003 1 001</t>
  </si>
  <si>
    <t>19631231 199003 1 023</t>
  </si>
  <si>
    <t>19611016 199003 2 001</t>
  </si>
  <si>
    <t>III/d</t>
  </si>
  <si>
    <t>19611228 199003 1 001</t>
  </si>
  <si>
    <t>19650901 199003 1 001</t>
  </si>
  <si>
    <t>19610111 199003 1 001</t>
  </si>
  <si>
    <t>19621018 199003 1 003</t>
  </si>
  <si>
    <t>19601231 199003 1 015</t>
  </si>
  <si>
    <t>19630225 199003 1 004</t>
  </si>
  <si>
    <t>19640624 199003 1 002</t>
  </si>
  <si>
    <t>19601231 199003 1 018</t>
  </si>
  <si>
    <t>III/c</t>
  </si>
  <si>
    <t>19620719 199003 1 002</t>
  </si>
  <si>
    <t>19610706 199003 1 004</t>
  </si>
  <si>
    <t>19630320 199011 2 001</t>
  </si>
  <si>
    <t>19620106 199212 1 001</t>
  </si>
  <si>
    <t>19621219 199303 1 002</t>
  </si>
  <si>
    <t>19670511 199303 1 003</t>
  </si>
  <si>
    <t>19610622 199303 1 001</t>
  </si>
  <si>
    <t>19660226 199303 2 001</t>
  </si>
  <si>
    <t>19641129 199303 2 001</t>
  </si>
  <si>
    <t>19640121 199303 1 001</t>
  </si>
  <si>
    <t>19680413 199303 1 002</t>
  </si>
  <si>
    <t>19650722 199303 1 003</t>
  </si>
  <si>
    <t>Ir. Nyoman Jaya Putra Adhyaksa</t>
  </si>
  <si>
    <t>19561231 199403 1 002</t>
  </si>
  <si>
    <t>19710120 199412 2 002</t>
  </si>
  <si>
    <t>19720131 199512 2 001</t>
  </si>
  <si>
    <t>19690708 199703 1 001</t>
  </si>
  <si>
    <t>19720908 199802 1 001</t>
  </si>
  <si>
    <t>19730925 200212 2 001</t>
  </si>
  <si>
    <t>19780119 200212 1 001</t>
  </si>
  <si>
    <t>19761108 200212 2 001</t>
  </si>
  <si>
    <t>19790911 200312 1 002</t>
  </si>
  <si>
    <t>III/a</t>
  </si>
  <si>
    <t>19751231 200501 1 003</t>
  </si>
  <si>
    <t>19770914 200501 1 002</t>
  </si>
  <si>
    <t>I Nyoman Darmayasa, SE., M.Ak,Ak</t>
  </si>
  <si>
    <t>19770417 200501 1 002</t>
  </si>
  <si>
    <t>III/b</t>
  </si>
  <si>
    <t>19810115 200604 2 002</t>
  </si>
  <si>
    <t>19820925 200801 2 010</t>
  </si>
  <si>
    <t>19780829 200801  1007</t>
  </si>
  <si>
    <t>19680913 199303 2 002</t>
  </si>
  <si>
    <t>19620303 198903 2 001</t>
  </si>
  <si>
    <t>19760324 200912 1 000</t>
  </si>
  <si>
    <t>19890622 201404 2 001</t>
  </si>
  <si>
    <t>19860110 201404 1 001</t>
  </si>
  <si>
    <t>19851105 201404 1 001</t>
  </si>
  <si>
    <t>198903082015042005</t>
  </si>
  <si>
    <t>198709282015042003</t>
  </si>
  <si>
    <t>E.004</t>
  </si>
  <si>
    <t>Pembagian Beban Mengajar Ganjil 2016/2017</t>
  </si>
  <si>
    <t>Program Studi D3</t>
  </si>
  <si>
    <t>(Per Semester)</t>
  </si>
  <si>
    <t>Semester I</t>
  </si>
  <si>
    <t>Kode MK</t>
  </si>
  <si>
    <t>Jumlah SKS</t>
  </si>
  <si>
    <t>Kelas A</t>
  </si>
  <si>
    <t>Kelas B</t>
  </si>
  <si>
    <t>Kelas C</t>
  </si>
  <si>
    <t>Kelas D</t>
  </si>
  <si>
    <t>Kelas E</t>
  </si>
  <si>
    <t>Nurhayanti</t>
  </si>
  <si>
    <t>Pengantar Akuntansi*</t>
  </si>
  <si>
    <t>Semester  III</t>
  </si>
  <si>
    <t>Lab. Pengantar Akuntansi*</t>
  </si>
  <si>
    <t>Aplikasi Lembar Kerja*</t>
  </si>
  <si>
    <t>Pemeriksaan Akuntansi 1*</t>
  </si>
  <si>
    <t>Sistem Akuntansi*</t>
  </si>
  <si>
    <t>Semester  V</t>
  </si>
  <si>
    <t>Lab. Akuntansi Keuangan 2*</t>
  </si>
  <si>
    <t>Bahasa Inggris Niaga2</t>
  </si>
  <si>
    <t>Peranggaran Perusahaan*</t>
  </si>
  <si>
    <t>Lab. Pemeriksaan Akuntansi*</t>
  </si>
  <si>
    <t>JURUSAN AKUNTANSI</t>
  </si>
  <si>
    <t>PEMBAGIAN BEBAN MENGAJAR GANJIL 2016/2017</t>
  </si>
  <si>
    <t>KELAS A</t>
  </si>
  <si>
    <t>KELAS B</t>
  </si>
  <si>
    <t>KELAS C</t>
  </si>
  <si>
    <t>KELAS D</t>
  </si>
  <si>
    <t>KELAS E</t>
  </si>
  <si>
    <t>KELAS F</t>
  </si>
  <si>
    <t>Bahasa Inggris 1</t>
  </si>
  <si>
    <t>Aplikasi Komputer1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</si>
</sst>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General_)"/>
    <numFmt numFmtId="165" formatCode="_(* #,##0.00_);_(* \(#,##0.00\);_(* &quot;-&quot;_);_(@_)"/>
  </numFmts>
  <fonts count="60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  <font>
      <b/>
      <i/>
      <sz val="1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C00000"/>
      <name val="Arial"/>
      <family val="2"/>
    </font>
    <font>
      <b/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</font>
    <font>
      <sz val="11"/>
      <color rgb="FFFF0000"/>
      <name val="Calibri"/>
      <family val="2"/>
      <charset val="1"/>
      <scheme val="minor"/>
    </font>
    <font>
      <b/>
      <sz val="12"/>
      <color indexed="53"/>
      <name val="Arial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rgb="FF1508C4"/>
      <name val="Calibri"/>
      <family val="2"/>
      <scheme val="minor"/>
    </font>
    <font>
      <b/>
      <sz val="11"/>
      <color rgb="FFFF6600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1508C4"/>
      <name val="Arial"/>
      <family val="2"/>
    </font>
    <font>
      <b/>
      <sz val="10"/>
      <color rgb="FFFF6600"/>
      <name val="Arial"/>
      <family val="2"/>
    </font>
    <font>
      <sz val="11"/>
      <color rgb="FFFF6600"/>
      <name val="Calibri"/>
      <family val="2"/>
      <scheme val="minor"/>
    </font>
    <font>
      <sz val="10"/>
      <color rgb="FFFF6600"/>
      <name val="Arial"/>
      <family val="2"/>
    </font>
    <font>
      <b/>
      <sz val="14"/>
      <color rgb="FFFF6600"/>
      <name val="Calibri"/>
      <family val="2"/>
      <charset val="1"/>
      <scheme val="minor"/>
    </font>
    <font>
      <b/>
      <sz val="14"/>
      <color rgb="FFFF6600"/>
      <name val="Calibri"/>
      <family val="2"/>
      <charset val="1"/>
    </font>
    <font>
      <sz val="12"/>
      <color theme="1"/>
      <name val="Calibri"/>
      <family val="2"/>
      <charset val="1"/>
      <scheme val="minor"/>
    </font>
    <font>
      <sz val="12"/>
      <name val="Trebuchet MS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  <charset val="1"/>
      <scheme val="minor"/>
    </font>
    <font>
      <sz val="12"/>
      <color rgb="FFFF0000"/>
      <name val="Calibri"/>
      <family val="2"/>
      <charset val="1"/>
    </font>
    <font>
      <sz val="12"/>
      <color theme="1"/>
      <name val="Calibri"/>
      <family val="2"/>
      <charset val="1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9" tint="-0.249977111117893"/>
      <name val="Arial"/>
      <family val="2"/>
    </font>
    <font>
      <sz val="11"/>
      <name val="Calibri"/>
      <family val="2"/>
      <charset val="1"/>
      <scheme val="minor"/>
    </font>
    <font>
      <b/>
      <sz val="20"/>
      <color theme="1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508C4"/>
      <name val="Calibri"/>
      <family val="2"/>
      <scheme val="minor"/>
    </font>
    <font>
      <sz val="11"/>
      <color rgb="FF1A0BD7"/>
      <name val="Calibri"/>
      <family val="2"/>
      <charset val="1"/>
      <scheme val="minor"/>
    </font>
    <font>
      <b/>
      <sz val="10"/>
      <color rgb="FF1A0BD7"/>
      <name val="Arial"/>
      <family val="2"/>
    </font>
    <font>
      <b/>
      <sz val="11"/>
      <color rgb="FF1A0BD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8"/>
      </right>
      <top style="thin">
        <color indexed="22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</borders>
  <cellStyleXfs count="4">
    <xf numFmtId="0" fontId="0" fillId="0" borderId="0"/>
    <xf numFmtId="41" fontId="27" fillId="0" borderId="0" applyFont="0" applyFill="0" applyBorder="0" applyAlignment="0" applyProtection="0"/>
    <xf numFmtId="0" fontId="33" fillId="0" borderId="0"/>
    <xf numFmtId="0" fontId="33" fillId="0" borderId="0"/>
  </cellStyleXfs>
  <cellXfs count="525">
    <xf numFmtId="0" fontId="0" fillId="0" borderId="0" xfId="0"/>
    <xf numFmtId="0" fontId="1" fillId="2" borderId="19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3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7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" fillId="2" borderId="28" xfId="0" applyFont="1" applyFill="1" applyBorder="1" applyAlignment="1">
      <alignment horizontal="left"/>
    </xf>
    <xf numFmtId="0" fontId="6" fillId="2" borderId="12" xfId="0" applyFont="1" applyFill="1" applyBorder="1" applyAlignment="1">
      <alignment vertical="center"/>
    </xf>
    <xf numFmtId="0" fontId="6" fillId="2" borderId="28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left"/>
    </xf>
    <xf numFmtId="0" fontId="11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vertical="center"/>
    </xf>
    <xf numFmtId="0" fontId="11" fillId="2" borderId="40" xfId="0" applyFont="1" applyFill="1" applyBorder="1" applyAlignment="1">
      <alignment vertical="center"/>
    </xf>
    <xf numFmtId="0" fontId="5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vertical="center"/>
    </xf>
    <xf numFmtId="0" fontId="1" fillId="2" borderId="24" xfId="0" applyFont="1" applyFill="1" applyBorder="1" applyAlignment="1">
      <alignment horizontal="left"/>
    </xf>
    <xf numFmtId="0" fontId="6" fillId="2" borderId="30" xfId="0" applyFont="1" applyFill="1" applyBorder="1" applyAlignment="1">
      <alignment vertical="center"/>
    </xf>
    <xf numFmtId="0" fontId="11" fillId="2" borderId="39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vertical="center" wrapText="1"/>
    </xf>
    <xf numFmtId="0" fontId="8" fillId="2" borderId="40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left"/>
    </xf>
    <xf numFmtId="0" fontId="8" fillId="2" borderId="32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vertical="center"/>
    </xf>
    <xf numFmtId="0" fontId="8" fillId="2" borderId="3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11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10" fillId="2" borderId="19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left"/>
    </xf>
    <xf numFmtId="0" fontId="8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vertical="center"/>
    </xf>
    <xf numFmtId="0" fontId="1" fillId="2" borderId="40" xfId="0" applyFont="1" applyFill="1" applyBorder="1" applyAlignment="1">
      <alignment horizontal="right"/>
    </xf>
    <xf numFmtId="0" fontId="11" fillId="2" borderId="32" xfId="0" applyFont="1" applyFill="1" applyBorder="1" applyAlignment="1">
      <alignment horizontal="center" vertical="center"/>
    </xf>
    <xf numFmtId="0" fontId="21" fillId="2" borderId="4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left"/>
    </xf>
    <xf numFmtId="0" fontId="2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3" fillId="2" borderId="40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16" fillId="2" borderId="40" xfId="0" applyFont="1" applyFill="1" applyBorder="1" applyAlignment="1">
      <alignment vertical="center"/>
    </xf>
    <xf numFmtId="0" fontId="25" fillId="2" borderId="40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vertical="center"/>
    </xf>
    <xf numFmtId="0" fontId="23" fillId="2" borderId="40" xfId="0" applyFont="1" applyFill="1" applyBorder="1" applyAlignment="1">
      <alignment vertical="center"/>
    </xf>
    <xf numFmtId="0" fontId="23" fillId="2" borderId="4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3" fillId="2" borderId="38" xfId="0" applyFont="1" applyFill="1" applyBorder="1" applyAlignment="1">
      <alignment vertical="center"/>
    </xf>
    <xf numFmtId="0" fontId="26" fillId="2" borderId="4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vertical="center"/>
    </xf>
    <xf numFmtId="0" fontId="25" fillId="2" borderId="32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left"/>
    </xf>
    <xf numFmtId="0" fontId="16" fillId="2" borderId="12" xfId="0" applyFont="1" applyFill="1" applyBorder="1" applyAlignment="1">
      <alignment vertical="center"/>
    </xf>
    <xf numFmtId="0" fontId="23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" fillId="2" borderId="39" xfId="0" applyFont="1" applyFill="1" applyBorder="1" applyAlignment="1">
      <alignment horizontal="left"/>
    </xf>
    <xf numFmtId="0" fontId="11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0" fillId="2" borderId="38" xfId="0" applyFill="1" applyBorder="1"/>
    <xf numFmtId="0" fontId="25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6" fillId="2" borderId="4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vertical="center"/>
    </xf>
    <xf numFmtId="0" fontId="8" fillId="2" borderId="57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/>
    </xf>
    <xf numFmtId="0" fontId="8" fillId="2" borderId="57" xfId="0" applyFont="1" applyFill="1" applyBorder="1" applyAlignment="1">
      <alignment vertical="center" wrapText="1"/>
    </xf>
    <xf numFmtId="0" fontId="11" fillId="2" borderId="57" xfId="0" applyFont="1" applyFill="1" applyBorder="1" applyAlignment="1">
      <alignment vertical="center"/>
    </xf>
    <xf numFmtId="0" fontId="9" fillId="2" borderId="38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left"/>
    </xf>
    <xf numFmtId="0" fontId="8" fillId="2" borderId="53" xfId="0" applyFont="1" applyFill="1" applyBorder="1" applyAlignment="1">
      <alignment vertical="center" wrapText="1"/>
    </xf>
    <xf numFmtId="0" fontId="6" fillId="2" borderId="5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left"/>
    </xf>
    <xf numFmtId="0" fontId="6" fillId="2" borderId="53" xfId="0" applyFont="1" applyFill="1" applyBorder="1" applyAlignment="1">
      <alignment vertical="center"/>
    </xf>
    <xf numFmtId="0" fontId="11" fillId="2" borderId="57" xfId="0" applyFont="1" applyFill="1" applyBorder="1" applyAlignment="1">
      <alignment horizontal="center" vertical="center" wrapText="1"/>
    </xf>
    <xf numFmtId="0" fontId="22" fillId="2" borderId="53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left"/>
    </xf>
    <xf numFmtId="0" fontId="8" fillId="2" borderId="58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left"/>
    </xf>
    <xf numFmtId="0" fontId="20" fillId="2" borderId="57" xfId="0" applyFont="1" applyFill="1" applyBorder="1" applyAlignment="1">
      <alignment horizontal="center" vertical="center" wrapText="1"/>
    </xf>
    <xf numFmtId="0" fontId="21" fillId="2" borderId="57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/>
    </xf>
    <xf numFmtId="0" fontId="6" fillId="2" borderId="58" xfId="0" applyFont="1" applyFill="1" applyBorder="1" applyAlignment="1">
      <alignment vertical="center"/>
    </xf>
    <xf numFmtId="0" fontId="16" fillId="2" borderId="60" xfId="0" applyFont="1" applyFill="1" applyBorder="1" applyAlignment="1">
      <alignment vertical="center"/>
    </xf>
    <xf numFmtId="0" fontId="16" fillId="2" borderId="57" xfId="0" applyFont="1" applyFill="1" applyBorder="1" applyAlignment="1">
      <alignment vertical="center"/>
    </xf>
    <xf numFmtId="0" fontId="8" fillId="2" borderId="4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3" fillId="2" borderId="43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3" borderId="33" xfId="0" applyFont="1" applyFill="1" applyBorder="1" applyAlignment="1">
      <alignment horizontal="center" vertical="top" wrapText="1"/>
    </xf>
    <xf numFmtId="0" fontId="5" fillId="3" borderId="33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3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3" xfId="0" applyFont="1" applyBorder="1" applyAlignment="1">
      <alignment vertical="top" wrapText="1"/>
    </xf>
    <xf numFmtId="0" fontId="1" fillId="0" borderId="33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right" vertical="top" wrapText="1"/>
    </xf>
    <xf numFmtId="0" fontId="5" fillId="0" borderId="33" xfId="0" applyFont="1" applyBorder="1" applyAlignment="1">
      <alignment horizontal="right" vertical="top" wrapText="1"/>
    </xf>
    <xf numFmtId="0" fontId="1" fillId="0" borderId="33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4" xfId="0" applyFont="1" applyBorder="1" applyAlignment="1">
      <alignment horizontal="right" vertical="top" wrapText="1"/>
    </xf>
    <xf numFmtId="0" fontId="5" fillId="3" borderId="33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61" xfId="0" applyFont="1" applyBorder="1" applyAlignment="1">
      <alignment horizontal="left"/>
    </xf>
    <xf numFmtId="0" fontId="32" fillId="0" borderId="62" xfId="0" applyFont="1" applyBorder="1" applyAlignment="1">
      <alignment horizontal="left"/>
    </xf>
    <xf numFmtId="0" fontId="32" fillId="0" borderId="63" xfId="0" applyFont="1" applyBorder="1" applyAlignment="1">
      <alignment horizontal="left"/>
    </xf>
    <xf numFmtId="0" fontId="34" fillId="4" borderId="64" xfId="2" applyFont="1" applyFill="1" applyBorder="1" applyAlignment="1">
      <alignment horizontal="center"/>
    </xf>
    <xf numFmtId="0" fontId="34" fillId="4" borderId="65" xfId="2" applyFont="1" applyFill="1" applyBorder="1" applyAlignment="1">
      <alignment horizontal="center"/>
    </xf>
    <xf numFmtId="0" fontId="34" fillId="4" borderId="66" xfId="2" applyFont="1" applyFill="1" applyBorder="1" applyAlignment="1">
      <alignment horizontal="center"/>
    </xf>
    <xf numFmtId="0" fontId="33" fillId="0" borderId="67" xfId="2" applyFont="1" applyFill="1" applyBorder="1" applyAlignment="1">
      <alignment wrapText="1"/>
    </xf>
    <xf numFmtId="0" fontId="33" fillId="0" borderId="68" xfId="2" applyFont="1" applyFill="1" applyBorder="1" applyAlignment="1">
      <alignment wrapText="1"/>
    </xf>
    <xf numFmtId="0" fontId="33" fillId="0" borderId="68" xfId="2" applyFont="1" applyFill="1" applyBorder="1" applyAlignment="1">
      <alignment horizontal="center" wrapText="1"/>
    </xf>
    <xf numFmtId="0" fontId="33" fillId="0" borderId="69" xfId="2" applyFont="1" applyFill="1" applyBorder="1" applyAlignment="1">
      <alignment horizontal="center" wrapText="1"/>
    </xf>
    <xf numFmtId="0" fontId="33" fillId="0" borderId="70" xfId="2" applyFont="1" applyFill="1" applyBorder="1" applyAlignment="1">
      <alignment wrapText="1"/>
    </xf>
    <xf numFmtId="0" fontId="33" fillId="0" borderId="71" xfId="2" applyFont="1" applyFill="1" applyBorder="1" applyAlignment="1">
      <alignment wrapText="1"/>
    </xf>
    <xf numFmtId="0" fontId="33" fillId="0" borderId="71" xfId="2" applyFont="1" applyFill="1" applyBorder="1" applyAlignment="1">
      <alignment horizontal="center" wrapText="1"/>
    </xf>
    <xf numFmtId="0" fontId="33" fillId="0" borderId="72" xfId="2" applyFont="1" applyFill="1" applyBorder="1" applyAlignment="1">
      <alignment horizontal="center" wrapText="1"/>
    </xf>
    <xf numFmtId="0" fontId="33" fillId="0" borderId="73" xfId="2" applyFont="1" applyFill="1" applyBorder="1" applyAlignment="1">
      <alignment wrapText="1"/>
    </xf>
    <xf numFmtId="0" fontId="33" fillId="0" borderId="74" xfId="2" applyFont="1" applyFill="1" applyBorder="1" applyAlignment="1">
      <alignment wrapText="1"/>
    </xf>
    <xf numFmtId="0" fontId="33" fillId="0" borderId="74" xfId="2" applyFont="1" applyFill="1" applyBorder="1" applyAlignment="1">
      <alignment horizontal="center" wrapText="1"/>
    </xf>
    <xf numFmtId="0" fontId="33" fillId="0" borderId="75" xfId="2" applyFont="1" applyFill="1" applyBorder="1" applyAlignment="1">
      <alignment horizontal="center" wrapText="1"/>
    </xf>
    <xf numFmtId="0" fontId="35" fillId="0" borderId="76" xfId="2" applyFont="1" applyFill="1" applyBorder="1" applyAlignment="1">
      <alignment wrapText="1"/>
    </xf>
    <xf numFmtId="0" fontId="35" fillId="0" borderId="77" xfId="2" applyFont="1" applyFill="1" applyBorder="1" applyAlignment="1">
      <alignment wrapText="1"/>
    </xf>
    <xf numFmtId="0" fontId="35" fillId="0" borderId="77" xfId="2" applyFont="1" applyFill="1" applyBorder="1" applyAlignment="1">
      <alignment horizontal="center" wrapText="1"/>
    </xf>
    <xf numFmtId="0" fontId="35" fillId="0" borderId="78" xfId="2" applyFont="1" applyFill="1" applyBorder="1" applyAlignment="1">
      <alignment horizontal="center" wrapText="1"/>
    </xf>
    <xf numFmtId="0" fontId="36" fillId="0" borderId="79" xfId="0" applyFont="1" applyBorder="1"/>
    <xf numFmtId="0" fontId="37" fillId="0" borderId="0" xfId="2" applyFont="1" applyFill="1" applyBorder="1" applyAlignment="1">
      <alignment wrapText="1"/>
    </xf>
    <xf numFmtId="0" fontId="37" fillId="0" borderId="0" xfId="2" applyFont="1" applyFill="1" applyBorder="1" applyAlignment="1">
      <alignment horizontal="center" wrapText="1"/>
    </xf>
    <xf numFmtId="0" fontId="37" fillId="0" borderId="80" xfId="2" applyFont="1" applyFill="1" applyBorder="1" applyAlignment="1">
      <alignment horizontal="center" wrapText="1"/>
    </xf>
    <xf numFmtId="0" fontId="32" fillId="0" borderId="79" xfId="0" applyFont="1" applyBorder="1"/>
    <xf numFmtId="0" fontId="35" fillId="0" borderId="81" xfId="2" applyFont="1" applyFill="1" applyBorder="1" applyAlignment="1">
      <alignment wrapText="1"/>
    </xf>
    <xf numFmtId="0" fontId="35" fillId="0" borderId="81" xfId="2" applyFont="1" applyFill="1" applyBorder="1" applyAlignment="1">
      <alignment horizontal="center" wrapText="1"/>
    </xf>
    <xf numFmtId="0" fontId="35" fillId="0" borderId="82" xfId="2" applyFont="1" applyFill="1" applyBorder="1" applyAlignment="1">
      <alignment horizontal="center" wrapText="1"/>
    </xf>
    <xf numFmtId="0" fontId="1" fillId="0" borderId="70" xfId="2" applyFont="1" applyFill="1" applyBorder="1" applyAlignment="1">
      <alignment wrapText="1"/>
    </xf>
    <xf numFmtId="0" fontId="1" fillId="0" borderId="71" xfId="2" applyFont="1" applyFill="1" applyBorder="1" applyAlignment="1">
      <alignment wrapText="1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80" xfId="0" applyFont="1" applyBorder="1"/>
    <xf numFmtId="0" fontId="37" fillId="0" borderId="76" xfId="2" applyFont="1" applyFill="1" applyBorder="1" applyAlignment="1">
      <alignment wrapText="1"/>
    </xf>
    <xf numFmtId="0" fontId="37" fillId="0" borderId="77" xfId="2" applyFont="1" applyFill="1" applyBorder="1" applyAlignment="1">
      <alignment wrapText="1"/>
    </xf>
    <xf numFmtId="0" fontId="37" fillId="0" borderId="77" xfId="2" applyFont="1" applyFill="1" applyBorder="1" applyAlignment="1">
      <alignment horizontal="center" wrapText="1"/>
    </xf>
    <xf numFmtId="0" fontId="37" fillId="0" borderId="78" xfId="2" applyFont="1" applyFill="1" applyBorder="1" applyAlignment="1">
      <alignment horizontal="center" wrapText="1"/>
    </xf>
    <xf numFmtId="0" fontId="34" fillId="4" borderId="83" xfId="2" applyFont="1" applyFill="1" applyBorder="1" applyAlignment="1">
      <alignment horizontal="center"/>
    </xf>
    <xf numFmtId="0" fontId="34" fillId="4" borderId="84" xfId="2" applyFont="1" applyFill="1" applyBorder="1" applyAlignment="1">
      <alignment horizontal="center"/>
    </xf>
    <xf numFmtId="0" fontId="34" fillId="4" borderId="85" xfId="2" applyFont="1" applyFill="1" applyBorder="1" applyAlignment="1">
      <alignment horizontal="center"/>
    </xf>
    <xf numFmtId="0" fontId="33" fillId="0" borderId="86" xfId="2" applyFont="1" applyFill="1" applyBorder="1" applyAlignment="1">
      <alignment wrapText="1"/>
    </xf>
    <xf numFmtId="0" fontId="33" fillId="0" borderId="87" xfId="2" applyFont="1" applyFill="1" applyBorder="1" applyAlignment="1">
      <alignment wrapText="1"/>
    </xf>
    <xf numFmtId="0" fontId="33" fillId="0" borderId="87" xfId="2" applyFont="1" applyFill="1" applyBorder="1" applyAlignment="1">
      <alignment horizontal="center" wrapText="1"/>
    </xf>
    <xf numFmtId="0" fontId="33" fillId="0" borderId="88" xfId="2" applyFont="1" applyFill="1" applyBorder="1" applyAlignment="1">
      <alignment horizontal="center" wrapText="1"/>
    </xf>
    <xf numFmtId="0" fontId="36" fillId="0" borderId="89" xfId="0" applyFont="1" applyBorder="1"/>
    <xf numFmtId="0" fontId="36" fillId="0" borderId="90" xfId="0" applyFont="1" applyBorder="1"/>
    <xf numFmtId="0" fontId="36" fillId="0" borderId="90" xfId="0" applyFont="1" applyBorder="1" applyAlignment="1">
      <alignment horizontal="center"/>
    </xf>
    <xf numFmtId="0" fontId="36" fillId="0" borderId="91" xfId="0" applyFont="1" applyBorder="1"/>
    <xf numFmtId="0" fontId="36" fillId="0" borderId="76" xfId="0" applyFont="1" applyBorder="1"/>
    <xf numFmtId="0" fontId="36" fillId="0" borderId="77" xfId="0" applyFont="1" applyBorder="1"/>
    <xf numFmtId="0" fontId="36" fillId="0" borderId="77" xfId="0" applyFont="1" applyBorder="1" applyAlignment="1">
      <alignment horizontal="center"/>
    </xf>
    <xf numFmtId="0" fontId="36" fillId="0" borderId="78" xfId="0" applyFont="1" applyBorder="1"/>
    <xf numFmtId="0" fontId="38" fillId="5" borderId="33" xfId="0" applyFont="1" applyFill="1" applyBorder="1" applyAlignment="1"/>
    <xf numFmtId="0" fontId="39" fillId="4" borderId="33" xfId="3" applyFont="1" applyFill="1" applyBorder="1" applyAlignment="1">
      <alignment horizontal="center"/>
    </xf>
    <xf numFmtId="0" fontId="40" fillId="0" borderId="33" xfId="0" applyFont="1" applyBorder="1" applyAlignment="1"/>
    <xf numFmtId="164" fontId="41" fillId="2" borderId="33" xfId="0" quotePrefix="1" applyNumberFormat="1" applyFont="1" applyFill="1" applyBorder="1" applyAlignment="1">
      <alignment horizontal="center" vertical="center"/>
    </xf>
    <xf numFmtId="164" fontId="41" fillId="2" borderId="33" xfId="0" applyNumberFormat="1" applyFont="1" applyFill="1" applyBorder="1" applyAlignment="1" applyProtection="1">
      <alignment vertical="center"/>
    </xf>
    <xf numFmtId="0" fontId="42" fillId="0" borderId="33" xfId="3" applyFont="1" applyFill="1" applyBorder="1" applyAlignment="1">
      <alignment horizontal="center"/>
    </xf>
    <xf numFmtId="0" fontId="43" fillId="0" borderId="33" xfId="3" applyFont="1" applyFill="1" applyBorder="1" applyAlignment="1">
      <alignment horizontal="center"/>
    </xf>
    <xf numFmtId="0" fontId="43" fillId="0" borderId="33" xfId="3" applyFont="1" applyFill="1" applyBorder="1" applyAlignment="1"/>
    <xf numFmtId="0" fontId="43" fillId="0" borderId="0" xfId="3" applyFont="1" applyFill="1" applyBorder="1" applyAlignment="1"/>
    <xf numFmtId="0" fontId="44" fillId="0" borderId="33" xfId="0" applyFont="1" applyBorder="1" applyAlignment="1"/>
    <xf numFmtId="0" fontId="45" fillId="0" borderId="33" xfId="3" applyFont="1" applyFill="1" applyBorder="1" applyAlignment="1">
      <alignment horizontal="center"/>
    </xf>
    <xf numFmtId="0" fontId="45" fillId="0" borderId="33" xfId="3" applyFont="1" applyFill="1" applyBorder="1" applyAlignment="1"/>
    <xf numFmtId="0" fontId="28" fillId="0" borderId="0" xfId="0" applyFont="1"/>
    <xf numFmtId="0" fontId="43" fillId="2" borderId="33" xfId="3" applyFont="1" applyFill="1" applyBorder="1" applyAlignment="1"/>
    <xf numFmtId="0" fontId="46" fillId="0" borderId="33" xfId="3" applyFont="1" applyFill="1" applyBorder="1" applyAlignment="1">
      <alignment horizontal="center"/>
    </xf>
    <xf numFmtId="0" fontId="46" fillId="0" borderId="33" xfId="3" applyFont="1" applyFill="1" applyBorder="1" applyAlignment="1"/>
    <xf numFmtId="0" fontId="44" fillId="0" borderId="40" xfId="0" applyFont="1" applyFill="1" applyBorder="1" applyAlignment="1"/>
    <xf numFmtId="0" fontId="46" fillId="0" borderId="40" xfId="3" applyFont="1" applyFill="1" applyBorder="1" applyAlignment="1">
      <alignment horizontal="center"/>
    </xf>
    <xf numFmtId="0" fontId="46" fillId="0" borderId="40" xfId="3" applyFont="1" applyFill="1" applyBorder="1" applyAlignment="1"/>
    <xf numFmtId="0" fontId="47" fillId="2" borderId="0" xfId="0" applyFont="1" applyFill="1" applyAlignment="1"/>
    <xf numFmtId="0" fontId="0" fillId="2" borderId="0" xfId="0" applyFill="1"/>
    <xf numFmtId="0" fontId="1" fillId="2" borderId="0" xfId="0" applyFont="1" applyFill="1"/>
    <xf numFmtId="0" fontId="48" fillId="2" borderId="0" xfId="0" applyFont="1" applyFill="1" applyAlignment="1">
      <alignment horizontal="center"/>
    </xf>
    <xf numFmtId="0" fontId="35" fillId="2" borderId="0" xfId="0" applyFont="1" applyFill="1" applyAlignment="1">
      <alignment horizontal="left"/>
    </xf>
    <xf numFmtId="0" fontId="35" fillId="2" borderId="0" xfId="0" applyFont="1" applyFill="1"/>
    <xf numFmtId="0" fontId="35" fillId="2" borderId="0" xfId="0" applyFont="1" applyFill="1" applyAlignment="1">
      <alignment horizontal="center"/>
    </xf>
    <xf numFmtId="0" fontId="49" fillId="2" borderId="0" xfId="0" applyFont="1" applyFill="1"/>
    <xf numFmtId="0" fontId="5" fillId="2" borderId="0" xfId="0" applyFont="1" applyFill="1"/>
    <xf numFmtId="0" fontId="35" fillId="2" borderId="7" xfId="0" applyFont="1" applyFill="1" applyBorder="1" applyAlignment="1">
      <alignment horizontal="center" vertical="top" wrapText="1"/>
    </xf>
    <xf numFmtId="0" fontId="35" fillId="2" borderId="8" xfId="0" applyFont="1" applyFill="1" applyBorder="1" applyAlignment="1">
      <alignment horizontal="center" vertical="top" wrapText="1"/>
    </xf>
    <xf numFmtId="0" fontId="35" fillId="2" borderId="11" xfId="0" applyFont="1" applyFill="1" applyBorder="1" applyAlignment="1">
      <alignment horizontal="center" vertical="top" wrapText="1"/>
    </xf>
    <xf numFmtId="0" fontId="35" fillId="2" borderId="9" xfId="0" applyFont="1" applyFill="1" applyBorder="1" applyAlignment="1">
      <alignment horizontal="center" vertical="top" wrapText="1"/>
    </xf>
    <xf numFmtId="0" fontId="49" fillId="2" borderId="8" xfId="0" applyFont="1" applyFill="1" applyBorder="1"/>
    <xf numFmtId="0" fontId="50" fillId="2" borderId="8" xfId="0" applyFont="1" applyFill="1" applyBorder="1" applyAlignment="1">
      <alignment horizontal="center" vertical="top"/>
    </xf>
    <xf numFmtId="0" fontId="1" fillId="2" borderId="92" xfId="0" applyFont="1" applyFill="1" applyBorder="1" applyAlignment="1">
      <alignment horizontal="center" vertical="top" wrapText="1"/>
    </xf>
    <xf numFmtId="0" fontId="1" fillId="2" borderId="33" xfId="0" applyFont="1" applyFill="1" applyBorder="1" applyAlignment="1">
      <alignment vertical="top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52" xfId="0" applyFont="1" applyFill="1" applyBorder="1" applyAlignment="1">
      <alignment horizontal="center" vertical="top" wrapText="1"/>
    </xf>
    <xf numFmtId="0" fontId="1" fillId="2" borderId="93" xfId="0" applyFont="1" applyFill="1" applyBorder="1" applyAlignment="1">
      <alignment horizontal="center" vertical="top" wrapText="1"/>
    </xf>
    <xf numFmtId="0" fontId="0" fillId="2" borderId="33" xfId="0" applyFill="1" applyBorder="1"/>
    <xf numFmtId="0" fontId="1" fillId="2" borderId="33" xfId="0" applyFont="1" applyFill="1" applyBorder="1"/>
    <xf numFmtId="0" fontId="51" fillId="2" borderId="33" xfId="0" applyFont="1" applyFill="1" applyBorder="1"/>
    <xf numFmtId="0" fontId="51" fillId="2" borderId="0" xfId="0" applyFont="1" applyFill="1"/>
    <xf numFmtId="0" fontId="5" fillId="2" borderId="94" xfId="0" applyFont="1" applyFill="1" applyBorder="1" applyAlignment="1">
      <alignment horizontal="center" vertical="top" wrapText="1"/>
    </xf>
    <xf numFmtId="0" fontId="5" fillId="2" borderId="95" xfId="0" applyFont="1" applyFill="1" applyBorder="1" applyAlignment="1">
      <alignment horizontal="center" vertical="top" wrapText="1"/>
    </xf>
    <xf numFmtId="0" fontId="5" fillId="2" borderId="95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5" fillId="2" borderId="96" xfId="0" applyFont="1" applyFill="1" applyBorder="1" applyAlignment="1">
      <alignment horizontal="center" vertical="top" wrapText="1"/>
    </xf>
    <xf numFmtId="0" fontId="5" fillId="2" borderId="9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1" fillId="2" borderId="98" xfId="0" applyFont="1" applyFill="1" applyBorder="1" applyAlignment="1">
      <alignment horizontal="center" vertical="top" wrapText="1"/>
    </xf>
    <xf numFmtId="0" fontId="35" fillId="2" borderId="0" xfId="0" applyFont="1" applyFill="1" applyBorder="1" applyAlignment="1">
      <alignment horizontal="center"/>
    </xf>
    <xf numFmtId="0" fontId="52" fillId="0" borderId="0" xfId="0" applyFont="1"/>
    <xf numFmtId="165" fontId="0" fillId="0" borderId="0" xfId="1" applyNumberFormat="1" applyFont="1" applyAlignment="1">
      <alignment horizontal="center"/>
    </xf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Alignment="1">
      <alignment horizontal="center"/>
    </xf>
    <xf numFmtId="165" fontId="55" fillId="0" borderId="0" xfId="1" applyNumberFormat="1" applyFont="1" applyAlignment="1">
      <alignment horizontal="center"/>
    </xf>
    <xf numFmtId="0" fontId="56" fillId="0" borderId="0" xfId="0" applyFont="1"/>
    <xf numFmtId="0" fontId="56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4" fillId="4" borderId="99" xfId="2" applyFont="1" applyFill="1" applyBorder="1" applyAlignment="1">
      <alignment horizontal="center"/>
    </xf>
    <xf numFmtId="0" fontId="57" fillId="5" borderId="100" xfId="0" applyFont="1" applyFill="1" applyBorder="1" applyAlignment="1">
      <alignment horizontal="center"/>
    </xf>
    <xf numFmtId="0" fontId="33" fillId="2" borderId="68" xfId="2" applyFont="1" applyFill="1" applyBorder="1" applyAlignment="1">
      <alignment wrapText="1"/>
    </xf>
    <xf numFmtId="0" fontId="33" fillId="6" borderId="90" xfId="2" applyFont="1" applyFill="1" applyBorder="1" applyAlignment="1">
      <alignment horizontal="center" wrapText="1"/>
    </xf>
    <xf numFmtId="0" fontId="33" fillId="0" borderId="101" xfId="2" applyFont="1" applyFill="1" applyBorder="1" applyAlignment="1">
      <alignment horizontal="center" wrapText="1"/>
    </xf>
    <xf numFmtId="0" fontId="33" fillId="6" borderId="68" xfId="2" applyFont="1" applyFill="1" applyBorder="1" applyAlignment="1">
      <alignment horizontal="center" wrapText="1"/>
    </xf>
    <xf numFmtId="0" fontId="0" fillId="0" borderId="102" xfId="0" applyBorder="1" applyAlignment="1">
      <alignment horizontal="center"/>
    </xf>
    <xf numFmtId="0" fontId="33" fillId="6" borderId="68" xfId="2" applyFont="1" applyFill="1" applyBorder="1" applyAlignment="1">
      <alignment horizontal="left"/>
    </xf>
    <xf numFmtId="0" fontId="33" fillId="2" borderId="71" xfId="2" applyFont="1" applyFill="1" applyBorder="1" applyAlignment="1">
      <alignment wrapText="1"/>
    </xf>
    <xf numFmtId="0" fontId="33" fillId="0" borderId="103" xfId="2" applyFont="1" applyFill="1" applyBorder="1" applyAlignment="1">
      <alignment horizontal="center" wrapText="1"/>
    </xf>
    <xf numFmtId="0" fontId="33" fillId="6" borderId="69" xfId="2" applyFont="1" applyFill="1" applyBorder="1" applyAlignment="1">
      <alignment horizontal="center" wrapText="1"/>
    </xf>
    <xf numFmtId="0" fontId="0" fillId="6" borderId="102" xfId="0" applyFill="1" applyBorder="1" applyAlignment="1">
      <alignment horizontal="center"/>
    </xf>
    <xf numFmtId="0" fontId="1" fillId="0" borderId="93" xfId="0" applyFont="1" applyBorder="1" applyAlignment="1">
      <alignment horizontal="center" vertical="top" wrapText="1"/>
    </xf>
    <xf numFmtId="0" fontId="1" fillId="2" borderId="71" xfId="2" applyFont="1" applyFill="1" applyBorder="1" applyAlignment="1">
      <alignment wrapText="1"/>
    </xf>
    <xf numFmtId="0" fontId="1" fillId="0" borderId="71" xfId="2" applyFont="1" applyFill="1" applyBorder="1" applyAlignment="1">
      <alignment horizontal="center" wrapText="1"/>
    </xf>
    <xf numFmtId="0" fontId="1" fillId="0" borderId="103" xfId="2" applyFont="1" applyFill="1" applyBorder="1" applyAlignment="1">
      <alignment horizontal="center" wrapText="1"/>
    </xf>
    <xf numFmtId="0" fontId="1" fillId="0" borderId="72" xfId="2" applyFont="1" applyFill="1" applyBorder="1" applyAlignment="1">
      <alignment horizontal="center" wrapText="1"/>
    </xf>
    <xf numFmtId="0" fontId="51" fillId="0" borderId="102" xfId="0" applyFont="1" applyBorder="1" applyAlignment="1">
      <alignment horizontal="center"/>
    </xf>
    <xf numFmtId="0" fontId="51" fillId="6" borderId="102" xfId="0" applyFont="1" applyFill="1" applyBorder="1" applyAlignment="1">
      <alignment horizontal="center"/>
    </xf>
    <xf numFmtId="165" fontId="51" fillId="0" borderId="0" xfId="1" applyNumberFormat="1" applyFont="1" applyAlignment="1">
      <alignment horizontal="center"/>
    </xf>
    <xf numFmtId="0" fontId="51" fillId="0" borderId="0" xfId="0" applyFont="1"/>
    <xf numFmtId="165" fontId="0" fillId="0" borderId="0" xfId="1" quotePrefix="1" applyNumberFormat="1" applyFont="1" applyAlignment="1">
      <alignment horizontal="center"/>
    </xf>
    <xf numFmtId="0" fontId="33" fillId="0" borderId="77" xfId="2" applyFont="1" applyFill="1" applyBorder="1" applyAlignment="1">
      <alignment horizontal="center" wrapText="1"/>
    </xf>
    <xf numFmtId="0" fontId="33" fillId="0" borderId="78" xfId="2" applyFont="1" applyFill="1" applyBorder="1" applyAlignment="1">
      <alignment horizontal="center" wrapText="1"/>
    </xf>
    <xf numFmtId="0" fontId="0" fillId="0" borderId="104" xfId="0" applyBorder="1" applyAlignment="1">
      <alignment horizontal="center"/>
    </xf>
    <xf numFmtId="0" fontId="33" fillId="0" borderId="0" xfId="2" applyFont="1" applyFill="1" applyBorder="1" applyAlignment="1">
      <alignment wrapText="1"/>
    </xf>
    <xf numFmtId="0" fontId="33" fillId="0" borderId="0" xfId="2" applyFont="1" applyFill="1" applyBorder="1" applyAlignment="1">
      <alignment horizontal="center" wrapText="1"/>
    </xf>
    <xf numFmtId="0" fontId="32" fillId="0" borderId="0" xfId="0" applyFont="1"/>
    <xf numFmtId="0" fontId="35" fillId="0" borderId="0" xfId="2" applyFont="1" applyFill="1" applyBorder="1" applyAlignment="1">
      <alignment horizontal="center" wrapText="1"/>
    </xf>
    <xf numFmtId="0" fontId="58" fillId="4" borderId="66" xfId="2" applyFont="1" applyFill="1" applyBorder="1" applyAlignment="1">
      <alignment horizontal="center"/>
    </xf>
    <xf numFmtId="0" fontId="58" fillId="4" borderId="63" xfId="2" applyFont="1" applyFill="1" applyBorder="1" applyAlignment="1">
      <alignment horizontal="center"/>
    </xf>
    <xf numFmtId="0" fontId="59" fillId="5" borderId="100" xfId="0" applyFont="1" applyFill="1" applyBorder="1" applyAlignment="1">
      <alignment horizontal="center"/>
    </xf>
    <xf numFmtId="0" fontId="33" fillId="0" borderId="105" xfId="2" applyFont="1" applyFill="1" applyBorder="1" applyAlignment="1">
      <alignment horizontal="center" wrapText="1"/>
    </xf>
    <xf numFmtId="0" fontId="0" fillId="6" borderId="106" xfId="0" applyFill="1" applyBorder="1" applyAlignment="1">
      <alignment horizontal="center"/>
    </xf>
    <xf numFmtId="0" fontId="33" fillId="0" borderId="107" xfId="2" applyFont="1" applyFill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1" fillId="0" borderId="107" xfId="2" applyFont="1" applyFill="1" applyBorder="1" applyAlignment="1">
      <alignment horizontal="center" wrapText="1"/>
    </xf>
    <xf numFmtId="0" fontId="33" fillId="0" borderId="108" xfId="2" applyFont="1" applyFill="1" applyBorder="1" applyAlignment="1">
      <alignment horizontal="center" wrapText="1"/>
    </xf>
    <xf numFmtId="0" fontId="33" fillId="0" borderId="109" xfId="2" applyFont="1" applyFill="1" applyBorder="1" applyAlignment="1">
      <alignment horizontal="center" wrapText="1"/>
    </xf>
    <xf numFmtId="0" fontId="0" fillId="0" borderId="110" xfId="0" applyBorder="1" applyAlignment="1">
      <alignment horizontal="center"/>
    </xf>
    <xf numFmtId="0" fontId="35" fillId="0" borderId="111" xfId="2" applyFont="1" applyFill="1" applyBorder="1" applyAlignment="1">
      <alignment horizontal="center" wrapText="1"/>
    </xf>
    <xf numFmtId="0" fontId="35" fillId="0" borderId="112" xfId="2" applyFont="1" applyFill="1" applyBorder="1" applyAlignment="1">
      <alignment horizontal="center" wrapText="1"/>
    </xf>
    <xf numFmtId="0" fontId="33" fillId="6" borderId="69" xfId="2" applyFont="1" applyFill="1" applyBorder="1" applyAlignment="1">
      <alignment horizontal="center"/>
    </xf>
    <xf numFmtId="0" fontId="33" fillId="2" borderId="71" xfId="2" applyFont="1" applyFill="1" applyBorder="1" applyAlignment="1">
      <alignment horizontal="center" wrapText="1"/>
    </xf>
    <xf numFmtId="0" fontId="33" fillId="2" borderId="103" xfId="2" applyFont="1" applyFill="1" applyBorder="1" applyAlignment="1">
      <alignment horizontal="center" wrapText="1"/>
    </xf>
    <xf numFmtId="0" fontId="33" fillId="2" borderId="72" xfId="2" applyFont="1" applyFill="1" applyBorder="1" applyAlignment="1">
      <alignment horizontal="center" wrapText="1"/>
    </xf>
    <xf numFmtId="0" fontId="1" fillId="6" borderId="71" xfId="2" applyFont="1" applyFill="1" applyBorder="1" applyAlignment="1">
      <alignment horizontal="center" wrapText="1"/>
    </xf>
    <xf numFmtId="0" fontId="1" fillId="6" borderId="72" xfId="2" applyFont="1" applyFill="1" applyBorder="1" applyAlignment="1">
      <alignment horizontal="center" wrapText="1"/>
    </xf>
    <xf numFmtId="0" fontId="33" fillId="6" borderId="71" xfId="2" applyFont="1" applyFill="1" applyBorder="1" applyAlignment="1">
      <alignment horizontal="center" wrapText="1"/>
    </xf>
    <xf numFmtId="0" fontId="33" fillId="6" borderId="72" xfId="2" applyFont="1" applyFill="1" applyBorder="1" applyAlignment="1">
      <alignment horizontal="center" wrapText="1"/>
    </xf>
    <xf numFmtId="0" fontId="33" fillId="6" borderId="72" xfId="2" applyFont="1" applyFill="1" applyBorder="1" applyAlignment="1">
      <alignment horizontal="center"/>
    </xf>
    <xf numFmtId="0" fontId="33" fillId="6" borderId="71" xfId="2" applyFont="1" applyFill="1" applyBorder="1" applyAlignment="1">
      <alignment horizontal="center"/>
    </xf>
    <xf numFmtId="0" fontId="1" fillId="0" borderId="73" xfId="2" applyFont="1" applyFill="1" applyBorder="1" applyAlignment="1">
      <alignment wrapText="1"/>
    </xf>
    <xf numFmtId="0" fontId="1" fillId="0" borderId="74" xfId="2" applyFont="1" applyFill="1" applyBorder="1" applyAlignment="1">
      <alignment wrapText="1"/>
    </xf>
    <xf numFmtId="0" fontId="1" fillId="0" borderId="74" xfId="2" applyFont="1" applyFill="1" applyBorder="1" applyAlignment="1">
      <alignment horizontal="center" wrapText="1"/>
    </xf>
    <xf numFmtId="0" fontId="1" fillId="6" borderId="74" xfId="2" applyFont="1" applyFill="1" applyBorder="1" applyAlignment="1">
      <alignment horizontal="center" wrapText="1"/>
    </xf>
    <xf numFmtId="0" fontId="35" fillId="0" borderId="113" xfId="2" applyFont="1" applyFill="1" applyBorder="1" applyAlignment="1">
      <alignment horizontal="center" wrapText="1"/>
    </xf>
    <xf numFmtId="0" fontId="35" fillId="0" borderId="0" xfId="2" applyFont="1" applyFill="1" applyBorder="1" applyAlignment="1">
      <alignment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33" fillId="6" borderId="74" xfId="2" applyFont="1" applyFill="1" applyBorder="1" applyAlignment="1">
      <alignment horizontal="center" wrapText="1"/>
    </xf>
    <xf numFmtId="0" fontId="33" fillId="6" borderId="75" xfId="2" applyFont="1" applyFill="1" applyBorder="1" applyAlignment="1">
      <alignment horizontal="center" wrapText="1"/>
    </xf>
    <xf numFmtId="0" fontId="37" fillId="0" borderId="113" xfId="2" applyFont="1" applyFill="1" applyBorder="1" applyAlignment="1">
      <alignment horizontal="center" wrapText="1"/>
    </xf>
    <xf numFmtId="0" fontId="0" fillId="0" borderId="0" xfId="0" applyFill="1" applyBorder="1"/>
  </cellXfs>
  <cellStyles count="4">
    <cellStyle name="Comma [0]" xfId="1" builtinId="6"/>
    <cellStyle name="Normal" xfId="0" builtinId="0"/>
    <cellStyle name="Normal_dosen" xfId="3"/>
    <cellStyle name="Normal_Sheet1" xfId="2"/>
  </cellStyles>
  <dxfs count="0"/>
  <tableStyles count="0" defaultTableStyle="TableStyleMedium9" defaultPivotStyle="PivotStyleLight16"/>
  <colors>
    <mruColors>
      <color rgb="FFFF6600"/>
      <color rgb="FF1007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BANNGAJAR-GANJIL%20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BAN-GANJIL-D4'2016"/>
      <sheetName val="BEBAN-GANJIL-D3'2016"/>
      <sheetName val="Sheet3"/>
      <sheetName val="Dosen D3 D4"/>
    </sheetNames>
    <sheetDataSet>
      <sheetData sheetId="0"/>
      <sheetData sheetId="1"/>
      <sheetData sheetId="2">
        <row r="3">
          <cell r="A3">
            <v>1</v>
          </cell>
          <cell r="B3" t="str">
            <v>19581231 198703 1 013</v>
          </cell>
          <cell r="C3" t="str">
            <v>Drs. I Wayan Purwanta Suta, MAIB</v>
          </cell>
          <cell r="D3" t="str">
            <v>IV/b</v>
          </cell>
        </row>
        <row r="4">
          <cell r="A4">
            <v>2</v>
          </cell>
          <cell r="B4" t="str">
            <v>19620802 198703 1 001</v>
          </cell>
          <cell r="C4" t="str">
            <v>I Nyoman Subratha, SE,MM</v>
          </cell>
          <cell r="D4" t="str">
            <v>IV/b</v>
          </cell>
        </row>
        <row r="5">
          <cell r="A5">
            <v>3</v>
          </cell>
          <cell r="B5" t="str">
            <v>19571010 198703 1 001</v>
          </cell>
          <cell r="C5" t="str">
            <v>Drs. I Nyoman Sutama, M.Pd</v>
          </cell>
          <cell r="D5" t="str">
            <v>IV/c</v>
          </cell>
        </row>
        <row r="6">
          <cell r="A6">
            <v>4</v>
          </cell>
          <cell r="B6" t="str">
            <v>19631026 198803 2 001</v>
          </cell>
          <cell r="C6" t="str">
            <v>Anak Agung Putri Suardani, SE., MM</v>
          </cell>
          <cell r="D6" t="str">
            <v>IV/b</v>
          </cell>
        </row>
        <row r="7">
          <cell r="A7">
            <v>5</v>
          </cell>
          <cell r="B7" t="str">
            <v>19620123 199811 1 001</v>
          </cell>
          <cell r="C7" t="str">
            <v>Drs. Ec.I Ketut Sukayasa,M.Com., Ak</v>
          </cell>
          <cell r="D7" t="str">
            <v>IV/b</v>
          </cell>
        </row>
        <row r="8">
          <cell r="A8">
            <v>6</v>
          </cell>
          <cell r="B8" t="str">
            <v>19600717 198811 1 001</v>
          </cell>
          <cell r="C8" t="str">
            <v>I Ketut Sudiartha, SE., M.Pd</v>
          </cell>
          <cell r="D8" t="str">
            <v>IV/a</v>
          </cell>
        </row>
        <row r="9">
          <cell r="A9">
            <v>7</v>
          </cell>
          <cell r="B9" t="str">
            <v>19620109 198903 1 001</v>
          </cell>
          <cell r="C9" t="str">
            <v>Drs.I Made Sumartana, M.Hum</v>
          </cell>
          <cell r="D9" t="str">
            <v>III/d</v>
          </cell>
        </row>
        <row r="10">
          <cell r="A10">
            <v>8</v>
          </cell>
          <cell r="B10" t="str">
            <v>19641016 198910 1 001</v>
          </cell>
          <cell r="C10" t="str">
            <v>Dr. Nyoman Sentosa Hardika,SE., Ak., MM</v>
          </cell>
          <cell r="D10" t="str">
            <v>IV/A</v>
          </cell>
        </row>
        <row r="11">
          <cell r="A11">
            <v>9</v>
          </cell>
          <cell r="B11" t="str">
            <v>19591231 198810 1 001</v>
          </cell>
          <cell r="C11" t="str">
            <v>Drs. I Made Sarjana, M.Agb</v>
          </cell>
          <cell r="D11" t="str">
            <v>IV/A</v>
          </cell>
        </row>
        <row r="12">
          <cell r="A12">
            <v>10</v>
          </cell>
          <cell r="B12" t="str">
            <v>19610306 198910 1 001</v>
          </cell>
          <cell r="C12" t="str">
            <v>Drs. EC. Ida Bagus Anom Yasa, MM.,AK</v>
          </cell>
          <cell r="D12" t="str">
            <v>III/d</v>
          </cell>
        </row>
        <row r="13">
          <cell r="A13">
            <v>11</v>
          </cell>
          <cell r="B13" t="str">
            <v>19620414 199003 1 003</v>
          </cell>
          <cell r="C13" t="str">
            <v>Cening Ardina, SE., M.Agb</v>
          </cell>
          <cell r="D13" t="str">
            <v>IV/A</v>
          </cell>
        </row>
        <row r="14">
          <cell r="A14">
            <v>12</v>
          </cell>
          <cell r="B14" t="str">
            <v>19651221 199003 1 003</v>
          </cell>
          <cell r="C14" t="str">
            <v>I Nyoman Abdi, SE.,M.eCom</v>
          </cell>
          <cell r="D14" t="str">
            <v>IV/a</v>
          </cell>
        </row>
        <row r="15">
          <cell r="A15">
            <v>13</v>
          </cell>
          <cell r="B15" t="str">
            <v>19640501 199003 2 001</v>
          </cell>
          <cell r="C15" t="str">
            <v>Luh Mei Wahyuni, SE., M.M.A.</v>
          </cell>
          <cell r="D15" t="str">
            <v>III/d</v>
          </cell>
        </row>
        <row r="16">
          <cell r="A16">
            <v>14</v>
          </cell>
          <cell r="B16" t="str">
            <v>19610703 199003 1 001</v>
          </cell>
          <cell r="C16" t="str">
            <v>Anak Agung Gde Mantra Suarjana, SE</v>
          </cell>
          <cell r="D16" t="str">
            <v>IV/a</v>
          </cell>
        </row>
        <row r="17">
          <cell r="A17">
            <v>15</v>
          </cell>
          <cell r="B17" t="str">
            <v>19620317 199003 1 001</v>
          </cell>
          <cell r="C17" t="str">
            <v>I Putu Mertha Astawa, SE, MM</v>
          </cell>
          <cell r="D17" t="str">
            <v>IV/a</v>
          </cell>
        </row>
        <row r="18">
          <cell r="A18">
            <v>16</v>
          </cell>
          <cell r="B18" t="str">
            <v>19631231 199003 1 023</v>
          </cell>
          <cell r="C18" t="str">
            <v>Drs. Ec. I Ketut Suandi, M.Pd.Ak</v>
          </cell>
          <cell r="D18" t="str">
            <v>IV/c</v>
          </cell>
        </row>
        <row r="19">
          <cell r="A19">
            <v>17</v>
          </cell>
          <cell r="B19" t="str">
            <v>19611016 199003 2 001</v>
          </cell>
          <cell r="C19" t="str">
            <v>Dra. Ni Nyoman Yintayani, M.Si</v>
          </cell>
          <cell r="D19" t="str">
            <v>III/c</v>
          </cell>
        </row>
        <row r="20">
          <cell r="A20">
            <v>18</v>
          </cell>
          <cell r="B20" t="str">
            <v>19611228 199003 1 001</v>
          </cell>
          <cell r="C20" t="str">
            <v>I Made Sudana, SE.,M.Si</v>
          </cell>
          <cell r="D20" t="str">
            <v>IV/A</v>
          </cell>
        </row>
        <row r="21">
          <cell r="A21">
            <v>19</v>
          </cell>
          <cell r="B21" t="str">
            <v>19650901 199003 1 001</v>
          </cell>
          <cell r="C21" t="str">
            <v>I Dewa Made Partika, SE, M.Com</v>
          </cell>
          <cell r="D21" t="str">
            <v>III/D</v>
          </cell>
        </row>
        <row r="22">
          <cell r="A22">
            <v>20</v>
          </cell>
          <cell r="B22" t="str">
            <v>19610111 199003 1 001</v>
          </cell>
          <cell r="C22" t="str">
            <v>Drs. I s t i a r t o, M.M.A</v>
          </cell>
          <cell r="D22" t="str">
            <v>IV/B</v>
          </cell>
        </row>
        <row r="23">
          <cell r="A23">
            <v>21</v>
          </cell>
          <cell r="B23" t="str">
            <v>19621018 199003 1 003</v>
          </cell>
          <cell r="C23" t="str">
            <v>I Made Marsa Arsana, SE.,M.M.A</v>
          </cell>
          <cell r="D23" t="str">
            <v>IV/C</v>
          </cell>
        </row>
        <row r="24">
          <cell r="A24">
            <v>22</v>
          </cell>
          <cell r="B24" t="str">
            <v>19601231 199003 1 015</v>
          </cell>
          <cell r="C24" t="str">
            <v>I Nyoman Sugiarta, SE.,M.M.A</v>
          </cell>
          <cell r="D24" t="str">
            <v>IV/B</v>
          </cell>
        </row>
        <row r="25">
          <cell r="A25">
            <v>23</v>
          </cell>
          <cell r="B25" t="str">
            <v>19630225 199003 1 004</v>
          </cell>
          <cell r="C25" t="str">
            <v>Ir. I Made Suarta, SE, MT</v>
          </cell>
          <cell r="D25" t="str">
            <v>IV/b</v>
          </cell>
        </row>
        <row r="26">
          <cell r="A26">
            <v>24</v>
          </cell>
          <cell r="B26" t="str">
            <v>19640624 199003 1 002</v>
          </cell>
          <cell r="C26" t="str">
            <v>Drs. I Made Wijana, MSc., ST.</v>
          </cell>
          <cell r="D26" t="str">
            <v>IV/b</v>
          </cell>
        </row>
        <row r="27">
          <cell r="A27">
            <v>25</v>
          </cell>
          <cell r="B27" t="str">
            <v>19601231 199003 1 018</v>
          </cell>
          <cell r="C27" t="str">
            <v>Drs. I Dewa Made Mahayana, M.Si</v>
          </cell>
          <cell r="D27" t="str">
            <v>III/c</v>
          </cell>
        </row>
        <row r="28">
          <cell r="A28">
            <v>26</v>
          </cell>
          <cell r="B28" t="str">
            <v>19620719 199003 1 002</v>
          </cell>
          <cell r="C28" t="str">
            <v>Ir. I Gede Made Karma, MT</v>
          </cell>
          <cell r="D28" t="str">
            <v>IV/C</v>
          </cell>
        </row>
        <row r="29">
          <cell r="A29">
            <v>27</v>
          </cell>
          <cell r="B29" t="str">
            <v>19610706 199003 1 004</v>
          </cell>
          <cell r="C29" t="str">
            <v>Drs. I Nyoman Mandia, M.Si</v>
          </cell>
          <cell r="D29" t="str">
            <v>IV/C</v>
          </cell>
        </row>
        <row r="30">
          <cell r="A30">
            <v>28</v>
          </cell>
          <cell r="B30" t="str">
            <v>19630320 199011 2 001</v>
          </cell>
          <cell r="C30" t="str">
            <v>Dra. Putu Dyah Hudiananingsih, M.Hum</v>
          </cell>
          <cell r="D30" t="str">
            <v>IV/a</v>
          </cell>
        </row>
        <row r="31">
          <cell r="A31">
            <v>29</v>
          </cell>
          <cell r="B31" t="str">
            <v>19620106 199212 1 001</v>
          </cell>
          <cell r="C31" t="str">
            <v>I Komang Sugiarta, SE, M.M.A</v>
          </cell>
          <cell r="D31" t="str">
            <v>IV/c</v>
          </cell>
        </row>
        <row r="32">
          <cell r="A32">
            <v>30</v>
          </cell>
          <cell r="B32" t="str">
            <v>19621219 199303 1 002</v>
          </cell>
          <cell r="C32" t="str">
            <v>Drs. I Nyoman Sukra, M.Hum</v>
          </cell>
          <cell r="D32" t="str">
            <v>III/c</v>
          </cell>
        </row>
        <row r="33">
          <cell r="A33">
            <v>31</v>
          </cell>
          <cell r="B33" t="str">
            <v>19670511 199303 1 003</v>
          </cell>
          <cell r="C33" t="str">
            <v>I Made Sura Ambara Jaya, SE, M.M.A</v>
          </cell>
          <cell r="D33" t="str">
            <v>III/d</v>
          </cell>
        </row>
        <row r="34">
          <cell r="A34">
            <v>32</v>
          </cell>
          <cell r="B34" t="str">
            <v>19610622 199303 1 001</v>
          </cell>
          <cell r="C34" t="str">
            <v>Drs. Paulus Subiyanto, M.Hum</v>
          </cell>
          <cell r="D34" t="str">
            <v>III/c</v>
          </cell>
        </row>
        <row r="35">
          <cell r="A35">
            <v>33</v>
          </cell>
          <cell r="B35" t="str">
            <v>19660226 199303 2 001</v>
          </cell>
          <cell r="C35" t="str">
            <v>Ni Ketut Sukasih, SE.,MM</v>
          </cell>
          <cell r="D35" t="str">
            <v>IV/A</v>
          </cell>
        </row>
        <row r="36">
          <cell r="A36">
            <v>34</v>
          </cell>
          <cell r="B36" t="str">
            <v>19641129 199303 2 001</v>
          </cell>
          <cell r="C36" t="str">
            <v>Dra. Ni Ketut Masih.,MM</v>
          </cell>
          <cell r="D36" t="str">
            <v>IV/A</v>
          </cell>
        </row>
        <row r="37">
          <cell r="A37">
            <v>35</v>
          </cell>
          <cell r="B37" t="str">
            <v>19640121 199303 1 001</v>
          </cell>
          <cell r="C37" t="str">
            <v>Drs. Ec. I Wayan Karman,M.Acc., Ak</v>
          </cell>
          <cell r="D37" t="str">
            <v>IV/A</v>
          </cell>
        </row>
        <row r="38">
          <cell r="A38">
            <v>36</v>
          </cell>
          <cell r="B38" t="str">
            <v>19680413 199303 1 002</v>
          </cell>
          <cell r="C38" t="str">
            <v>I Made Ariana,SE.,M.Si, Ak</v>
          </cell>
          <cell r="D38" t="str">
            <v>III/d</v>
          </cell>
        </row>
        <row r="39">
          <cell r="A39">
            <v>37</v>
          </cell>
          <cell r="B39" t="str">
            <v>19650722 199303 1 003</v>
          </cell>
          <cell r="C39" t="str">
            <v>Ir. Nyoman Jaya Putra Adhyaksa</v>
          </cell>
          <cell r="D39" t="str">
            <v>IV/a</v>
          </cell>
        </row>
        <row r="40">
          <cell r="A40">
            <v>38</v>
          </cell>
          <cell r="B40" t="str">
            <v>19561231 199403 1 002</v>
          </cell>
          <cell r="C40" t="str">
            <v>I Ketut Wenten Aryawan, SH.,MH</v>
          </cell>
          <cell r="D40" t="str">
            <v>III/c</v>
          </cell>
        </row>
        <row r="41">
          <cell r="A41">
            <v>39</v>
          </cell>
          <cell r="B41" t="str">
            <v>19710120 199412 2 002</v>
          </cell>
          <cell r="C41" t="str">
            <v>Luh Nyoman Chandra Handayani, SS,DEA</v>
          </cell>
          <cell r="D41" t="str">
            <v>III/c</v>
          </cell>
        </row>
        <row r="42">
          <cell r="A42">
            <v>40</v>
          </cell>
          <cell r="B42" t="str">
            <v>19720131 199512 2 001</v>
          </cell>
          <cell r="C42" t="str">
            <v>Jeni Susanti, SE, M.Agb</v>
          </cell>
          <cell r="D42" t="str">
            <v>III/c</v>
          </cell>
        </row>
        <row r="43">
          <cell r="A43">
            <v>41</v>
          </cell>
          <cell r="B43" t="str">
            <v>19690708 199703 1 001</v>
          </cell>
          <cell r="C43" t="str">
            <v>I Made Sedana Yasa, SE, M.M.A.,Ak</v>
          </cell>
          <cell r="D43" t="str">
            <v>IV/a</v>
          </cell>
        </row>
        <row r="44">
          <cell r="A44">
            <v>42</v>
          </cell>
          <cell r="B44" t="str">
            <v>19720908 199802 1 001</v>
          </cell>
          <cell r="C44" t="str">
            <v>I Ketut Parnata, SE,M.M.A., AK</v>
          </cell>
          <cell r="D44" t="str">
            <v>III/D</v>
          </cell>
        </row>
        <row r="45">
          <cell r="A45">
            <v>43</v>
          </cell>
          <cell r="B45" t="str">
            <v>19730925 200212 2 001</v>
          </cell>
          <cell r="C45" t="str">
            <v>Desak Putu Suciwati, SE.M.Si</v>
          </cell>
          <cell r="D45" t="str">
            <v>III/D</v>
          </cell>
        </row>
        <row r="46">
          <cell r="A46">
            <v>44</v>
          </cell>
          <cell r="B46" t="str">
            <v>19780119 200212 1 001</v>
          </cell>
          <cell r="C46" t="str">
            <v>I Ketut Suwintana, S.Kom</v>
          </cell>
          <cell r="D46" t="str">
            <v>III/B</v>
          </cell>
        </row>
        <row r="47">
          <cell r="A47">
            <v>45</v>
          </cell>
          <cell r="B47" t="str">
            <v>19761108 200212 2 001</v>
          </cell>
          <cell r="C47" t="str">
            <v>I.Gst.Agung Oka Sudiadnyani, SE.,M.Si..Ak.</v>
          </cell>
          <cell r="D47" t="str">
            <v>III/c</v>
          </cell>
        </row>
        <row r="48">
          <cell r="A48">
            <v>46</v>
          </cell>
          <cell r="B48" t="str">
            <v>19790911 200312 1 002</v>
          </cell>
          <cell r="C48" t="str">
            <v>I Made Dwi Jendra Sulastra, S.Kom.</v>
          </cell>
          <cell r="D48" t="str">
            <v>III/a</v>
          </cell>
        </row>
        <row r="49">
          <cell r="A49">
            <v>47</v>
          </cell>
          <cell r="B49" t="str">
            <v>19751231 200501 1 003</v>
          </cell>
          <cell r="C49" t="str">
            <v>I Made Bagiada, SE.,M.Si., Ak</v>
          </cell>
          <cell r="D49" t="str">
            <v>III/c</v>
          </cell>
        </row>
        <row r="50">
          <cell r="A50">
            <v>48</v>
          </cell>
          <cell r="B50" t="str">
            <v>19770914 200501 1 002</v>
          </cell>
          <cell r="C50" t="str">
            <v>I Nyoman Darmayasa, SE., M.Ak,Ak</v>
          </cell>
          <cell r="D50" t="str">
            <v>III/c</v>
          </cell>
        </row>
        <row r="51">
          <cell r="A51">
            <v>49</v>
          </cell>
          <cell r="B51" t="str">
            <v>19770417 200501 1 002</v>
          </cell>
          <cell r="C51" t="str">
            <v>Ketut Arya Bayu Wicaksana, SE.,M.Si.,Ak</v>
          </cell>
          <cell r="D51" t="str">
            <v>III/b</v>
          </cell>
        </row>
        <row r="52">
          <cell r="A52">
            <v>50</v>
          </cell>
          <cell r="B52" t="str">
            <v>19810115 200604 2 002</v>
          </cell>
          <cell r="C52" t="str">
            <v>Ni Made Wirasyanti Dwi Pratiwi, SE,M.Agb.,Ak</v>
          </cell>
          <cell r="D52" t="str">
            <v>III/c</v>
          </cell>
        </row>
        <row r="53">
          <cell r="A53">
            <v>51</v>
          </cell>
          <cell r="B53" t="str">
            <v>19820925 200801 2 010</v>
          </cell>
          <cell r="C53" t="str">
            <v>Ni Wayan Kurnia Dewi, SE.,M.Si</v>
          </cell>
          <cell r="D53" t="str">
            <v>III/b</v>
          </cell>
        </row>
        <row r="54">
          <cell r="A54">
            <v>52</v>
          </cell>
          <cell r="B54" t="str">
            <v>19780829 200801  1007</v>
          </cell>
          <cell r="C54" t="str">
            <v>I Made Agus Putrayasa, SE, M. SA.,Ak</v>
          </cell>
          <cell r="D54" t="str">
            <v>III/b</v>
          </cell>
        </row>
        <row r="55">
          <cell r="A55">
            <v>53</v>
          </cell>
          <cell r="B55" t="str">
            <v>19680913 199303 2 002</v>
          </cell>
          <cell r="C55" t="str">
            <v>Dra. Ni Nyoman Aryaningsih, MM</v>
          </cell>
          <cell r="D55" t="str">
            <v>IV/a</v>
          </cell>
        </row>
        <row r="56">
          <cell r="A56">
            <v>54</v>
          </cell>
          <cell r="B56" t="str">
            <v>19620303 198903 2 001</v>
          </cell>
          <cell r="C56" t="str">
            <v>Ni Luh Nym. Ayu Suda Susilawati,SE.MM</v>
          </cell>
          <cell r="D56" t="str">
            <v>IV/b</v>
          </cell>
        </row>
        <row r="57">
          <cell r="A57">
            <v>55</v>
          </cell>
          <cell r="B57" t="str">
            <v>19760324 200912 1 000</v>
          </cell>
          <cell r="C57" t="str">
            <v>I Made Dana Saputra, SE., M.Ak., Ak.</v>
          </cell>
          <cell r="D57" t="str">
            <v>III/B</v>
          </cell>
        </row>
        <row r="58">
          <cell r="A58">
            <v>56</v>
          </cell>
          <cell r="B58" t="str">
            <v>198601102014041001</v>
          </cell>
          <cell r="C58" t="str">
            <v>Putu Adi Suprapto, S.H.,LL.M.</v>
          </cell>
          <cell r="D58" t="str">
            <v>III/B</v>
          </cell>
        </row>
        <row r="59">
          <cell r="A59">
            <v>57</v>
          </cell>
          <cell r="B59" t="str">
            <v>198511052014041001</v>
          </cell>
          <cell r="C59" t="str">
            <v>Wayan Hesadijaya Utthavi, S.E.,M.Si.</v>
          </cell>
          <cell r="D59" t="str">
            <v>III/B</v>
          </cell>
        </row>
        <row r="60">
          <cell r="A60">
            <v>58</v>
          </cell>
          <cell r="B60" t="str">
            <v>198906222014042001</v>
          </cell>
          <cell r="C60" t="str">
            <v>Ni Wayan Dewinta Ayuni, S.Si.,M.Si.</v>
          </cell>
          <cell r="D60" t="str">
            <v>III/B</v>
          </cell>
        </row>
        <row r="61">
          <cell r="A61">
            <v>59</v>
          </cell>
          <cell r="B61" t="str">
            <v>I Gusti Ayu Astri Pramitari.SE.,M.Ak.,Ak</v>
          </cell>
          <cell r="C61" t="str">
            <v>19890308 201504 2 005</v>
          </cell>
          <cell r="D61" t="str">
            <v>III/B</v>
          </cell>
        </row>
        <row r="62">
          <cell r="A62">
            <v>60</v>
          </cell>
          <cell r="B62" t="str">
            <v>Ketut Nurhayanti.S.Pd.H.,M.Pd.H</v>
          </cell>
          <cell r="C62" t="str">
            <v>19870928 201504 2 003</v>
          </cell>
          <cell r="D62" t="str">
            <v>III/B</v>
          </cell>
        </row>
        <row r="63">
          <cell r="A63">
            <v>61</v>
          </cell>
          <cell r="B63" t="str">
            <v>I Made Sukanca Jaya, S.Fil.H.,M.Fil.H</v>
          </cell>
          <cell r="C63" t="str">
            <v>E.004 (Dosen Kontrak)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11" sqref="A11:C11"/>
    </sheetView>
  </sheetViews>
  <sheetFormatPr defaultRowHeight="12.75" x14ac:dyDescent="0.2"/>
  <cols>
    <col min="2" max="2" width="12.140625" style="339" customWidth="1"/>
    <col min="3" max="3" width="34.28515625" customWidth="1"/>
  </cols>
  <sheetData>
    <row r="1" spans="1:12" ht="15.75" x14ac:dyDescent="0.25">
      <c r="A1" s="318" t="s">
        <v>222</v>
      </c>
      <c r="B1" s="319"/>
      <c r="C1" s="320"/>
      <c r="D1" s="320"/>
      <c r="E1" s="320"/>
      <c r="F1" s="320"/>
      <c r="G1" s="320"/>
      <c r="H1" s="320"/>
      <c r="I1" s="320"/>
      <c r="J1" s="320"/>
      <c r="K1" s="320"/>
      <c r="L1" s="320"/>
    </row>
    <row r="2" spans="1:12" ht="15.75" x14ac:dyDescent="0.25">
      <c r="A2" s="318" t="s">
        <v>223</v>
      </c>
      <c r="B2" s="319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3" spans="1:12" x14ac:dyDescent="0.2">
      <c r="A3" s="321"/>
      <c r="B3" s="321"/>
      <c r="C3" s="321"/>
      <c r="D3" s="322" t="s">
        <v>224</v>
      </c>
      <c r="E3" s="322"/>
      <c r="F3" s="322"/>
      <c r="G3" s="322" t="s">
        <v>225</v>
      </c>
      <c r="H3" s="322"/>
      <c r="I3" s="322"/>
      <c r="J3" s="322"/>
      <c r="K3" s="322"/>
      <c r="L3" s="322"/>
    </row>
    <row r="4" spans="1:12" x14ac:dyDescent="0.2">
      <c r="A4" s="321" t="s">
        <v>226</v>
      </c>
      <c r="B4" s="321" t="s">
        <v>227</v>
      </c>
      <c r="C4" s="321" t="s">
        <v>228</v>
      </c>
      <c r="D4" s="321" t="s">
        <v>229</v>
      </c>
      <c r="E4" s="321" t="s">
        <v>230</v>
      </c>
      <c r="F4" s="321" t="s">
        <v>231</v>
      </c>
      <c r="G4" s="321" t="s">
        <v>232</v>
      </c>
      <c r="H4" s="321" t="s">
        <v>233</v>
      </c>
      <c r="I4" s="321" t="s">
        <v>234</v>
      </c>
      <c r="J4" s="321" t="s">
        <v>235</v>
      </c>
      <c r="K4" s="321" t="s">
        <v>236</v>
      </c>
      <c r="L4" s="321" t="s">
        <v>237</v>
      </c>
    </row>
    <row r="5" spans="1:12" x14ac:dyDescent="0.2">
      <c r="A5" s="323" t="s">
        <v>232</v>
      </c>
      <c r="B5" s="323" t="s">
        <v>238</v>
      </c>
      <c r="C5" s="324" t="s">
        <v>239</v>
      </c>
      <c r="D5" s="324"/>
      <c r="E5" s="324"/>
      <c r="F5" s="324"/>
      <c r="G5" s="324"/>
      <c r="H5" s="324"/>
      <c r="I5" s="324"/>
      <c r="J5" s="324"/>
      <c r="K5" s="324"/>
      <c r="L5" s="324"/>
    </row>
    <row r="6" spans="1:12" x14ac:dyDescent="0.2">
      <c r="A6" s="325">
        <v>1</v>
      </c>
      <c r="B6" s="325" t="s">
        <v>240</v>
      </c>
      <c r="C6" s="326" t="s">
        <v>29</v>
      </c>
      <c r="D6" s="327">
        <v>2</v>
      </c>
      <c r="E6" s="327">
        <v>2</v>
      </c>
      <c r="F6" s="327"/>
      <c r="G6" s="327">
        <v>2</v>
      </c>
      <c r="H6" s="327"/>
      <c r="I6" s="327"/>
      <c r="J6" s="327"/>
      <c r="K6" s="327"/>
      <c r="L6" s="327"/>
    </row>
    <row r="7" spans="1:12" x14ac:dyDescent="0.2">
      <c r="A7" s="325">
        <v>2</v>
      </c>
      <c r="B7" s="325" t="s">
        <v>241</v>
      </c>
      <c r="C7" s="326" t="s">
        <v>242</v>
      </c>
      <c r="D7" s="327">
        <v>2</v>
      </c>
      <c r="E7" s="327">
        <v>2</v>
      </c>
      <c r="F7" s="327"/>
      <c r="G7" s="327"/>
      <c r="H7" s="327">
        <v>2</v>
      </c>
      <c r="I7" s="327"/>
      <c r="J7" s="327"/>
      <c r="K7" s="327"/>
      <c r="L7" s="327"/>
    </row>
    <row r="8" spans="1:12" x14ac:dyDescent="0.2">
      <c r="A8" s="325">
        <v>3</v>
      </c>
      <c r="B8" s="325" t="s">
        <v>243</v>
      </c>
      <c r="C8" s="326" t="s">
        <v>22</v>
      </c>
      <c r="D8" s="327">
        <v>2</v>
      </c>
      <c r="E8" s="327">
        <v>2</v>
      </c>
      <c r="F8" s="327"/>
      <c r="G8" s="327">
        <v>2</v>
      </c>
      <c r="H8" s="327"/>
      <c r="I8" s="327"/>
      <c r="J8" s="327"/>
      <c r="K8" s="327"/>
      <c r="L8" s="327"/>
    </row>
    <row r="9" spans="1:12" x14ac:dyDescent="0.2">
      <c r="A9" s="325">
        <v>4</v>
      </c>
      <c r="B9" s="325" t="s">
        <v>244</v>
      </c>
      <c r="C9" s="326" t="s">
        <v>20</v>
      </c>
      <c r="D9" s="327">
        <v>2</v>
      </c>
      <c r="E9" s="327">
        <v>2</v>
      </c>
      <c r="F9" s="327"/>
      <c r="G9" s="327">
        <v>2</v>
      </c>
      <c r="H9" s="327"/>
      <c r="I9" s="327"/>
      <c r="J9" s="327"/>
      <c r="K9" s="327"/>
      <c r="L9" s="327"/>
    </row>
    <row r="10" spans="1:12" x14ac:dyDescent="0.2">
      <c r="A10" s="325">
        <v>5</v>
      </c>
      <c r="B10" s="325" t="s">
        <v>245</v>
      </c>
      <c r="C10" s="326" t="s">
        <v>21</v>
      </c>
      <c r="D10" s="327">
        <v>2</v>
      </c>
      <c r="E10" s="327">
        <v>1</v>
      </c>
      <c r="F10" s="327">
        <v>1</v>
      </c>
      <c r="G10" s="327">
        <v>4</v>
      </c>
      <c r="H10" s="327"/>
      <c r="I10" s="327"/>
      <c r="J10" s="327"/>
      <c r="K10" s="327"/>
      <c r="L10" s="327"/>
    </row>
    <row r="11" spans="1:12" x14ac:dyDescent="0.2">
      <c r="A11" s="328" t="s">
        <v>229</v>
      </c>
      <c r="B11" s="328"/>
      <c r="C11" s="328"/>
      <c r="D11" s="329">
        <f>SUM(D6:D10)</f>
        <v>10</v>
      </c>
      <c r="E11" s="329">
        <f t="shared" ref="E11:L11" si="0">SUM(E6:E10)</f>
        <v>9</v>
      </c>
      <c r="F11" s="329">
        <f t="shared" si="0"/>
        <v>1</v>
      </c>
      <c r="G11" s="329">
        <f t="shared" si="0"/>
        <v>10</v>
      </c>
      <c r="H11" s="329">
        <f t="shared" si="0"/>
        <v>2</v>
      </c>
      <c r="I11" s="329">
        <f t="shared" si="0"/>
        <v>0</v>
      </c>
      <c r="J11" s="329">
        <f t="shared" si="0"/>
        <v>0</v>
      </c>
      <c r="K11" s="329">
        <f t="shared" si="0"/>
        <v>0</v>
      </c>
      <c r="L11" s="329">
        <f t="shared" si="0"/>
        <v>0</v>
      </c>
    </row>
    <row r="12" spans="1:12" x14ac:dyDescent="0.2">
      <c r="A12" s="323" t="s">
        <v>233</v>
      </c>
      <c r="B12" s="323" t="s">
        <v>246</v>
      </c>
      <c r="C12" s="324" t="s">
        <v>247</v>
      </c>
      <c r="D12" s="324"/>
      <c r="E12" s="324"/>
      <c r="F12" s="324"/>
      <c r="G12" s="324"/>
      <c r="H12" s="324"/>
      <c r="I12" s="324"/>
      <c r="J12" s="324"/>
      <c r="K12" s="324"/>
      <c r="L12" s="324"/>
    </row>
    <row r="13" spans="1:12" x14ac:dyDescent="0.2">
      <c r="A13" s="325">
        <v>6</v>
      </c>
      <c r="B13" s="325" t="s">
        <v>248</v>
      </c>
      <c r="C13" s="326" t="s">
        <v>17</v>
      </c>
      <c r="D13" s="327">
        <v>2</v>
      </c>
      <c r="E13" s="327">
        <v>1</v>
      </c>
      <c r="F13" s="327">
        <v>1</v>
      </c>
      <c r="G13" s="327">
        <v>4</v>
      </c>
      <c r="H13" s="327"/>
      <c r="I13" s="327"/>
      <c r="J13" s="327"/>
      <c r="K13" s="327"/>
      <c r="L13" s="327"/>
    </row>
    <row r="14" spans="1:12" x14ac:dyDescent="0.2">
      <c r="A14" s="325">
        <v>7</v>
      </c>
      <c r="B14" s="325" t="s">
        <v>249</v>
      </c>
      <c r="C14" s="326" t="s">
        <v>250</v>
      </c>
      <c r="D14" s="327">
        <v>3</v>
      </c>
      <c r="E14" s="327">
        <v>2</v>
      </c>
      <c r="F14" s="327">
        <v>1</v>
      </c>
      <c r="G14" s="327"/>
      <c r="H14" s="327">
        <v>6</v>
      </c>
      <c r="I14" s="327"/>
      <c r="J14" s="327"/>
      <c r="K14" s="327"/>
      <c r="L14" s="327"/>
    </row>
    <row r="15" spans="1:12" x14ac:dyDescent="0.2">
      <c r="A15" s="325">
        <v>8</v>
      </c>
      <c r="B15" s="325" t="s">
        <v>251</v>
      </c>
      <c r="C15" s="326" t="s">
        <v>33</v>
      </c>
      <c r="D15" s="327">
        <v>3</v>
      </c>
      <c r="E15" s="327">
        <v>2</v>
      </c>
      <c r="F15" s="327">
        <v>1</v>
      </c>
      <c r="G15" s="327">
        <v>6</v>
      </c>
      <c r="H15" s="327"/>
      <c r="I15" s="327"/>
      <c r="J15" s="327"/>
      <c r="K15" s="327"/>
      <c r="L15" s="327"/>
    </row>
    <row r="16" spans="1:12" x14ac:dyDescent="0.2">
      <c r="A16" s="325">
        <v>9</v>
      </c>
      <c r="B16" s="325" t="s">
        <v>252</v>
      </c>
      <c r="C16" s="326" t="s">
        <v>253</v>
      </c>
      <c r="D16" s="327">
        <v>2</v>
      </c>
      <c r="E16" s="327">
        <v>1</v>
      </c>
      <c r="F16" s="327">
        <v>1</v>
      </c>
      <c r="G16" s="327"/>
      <c r="H16" s="327">
        <v>4</v>
      </c>
      <c r="I16" s="327"/>
      <c r="J16" s="327"/>
      <c r="K16" s="327"/>
      <c r="L16" s="327"/>
    </row>
    <row r="17" spans="1:12" x14ac:dyDescent="0.2">
      <c r="A17" s="325">
        <v>10</v>
      </c>
      <c r="B17" s="325" t="s">
        <v>254</v>
      </c>
      <c r="C17" s="326" t="s">
        <v>255</v>
      </c>
      <c r="D17" s="327">
        <v>2</v>
      </c>
      <c r="E17" s="327">
        <v>2</v>
      </c>
      <c r="F17" s="327"/>
      <c r="G17" s="327"/>
      <c r="H17" s="327">
        <v>4</v>
      </c>
      <c r="I17" s="327"/>
      <c r="J17" s="327"/>
      <c r="K17" s="327"/>
      <c r="L17" s="327"/>
    </row>
    <row r="18" spans="1:12" x14ac:dyDescent="0.2">
      <c r="A18" s="325">
        <v>11</v>
      </c>
      <c r="B18" s="325" t="s">
        <v>256</v>
      </c>
      <c r="C18" s="326" t="s">
        <v>18</v>
      </c>
      <c r="D18" s="327">
        <v>2</v>
      </c>
      <c r="E18" s="327">
        <v>2</v>
      </c>
      <c r="F18" s="327"/>
      <c r="G18" s="327">
        <v>4</v>
      </c>
      <c r="H18" s="327"/>
      <c r="I18" s="327"/>
      <c r="J18" s="327"/>
      <c r="K18" s="327"/>
      <c r="L18" s="327"/>
    </row>
    <row r="19" spans="1:12" x14ac:dyDescent="0.2">
      <c r="A19" s="325">
        <v>12</v>
      </c>
      <c r="B19" s="325" t="s">
        <v>257</v>
      </c>
      <c r="C19" s="326" t="s">
        <v>11</v>
      </c>
      <c r="D19" s="327">
        <v>2</v>
      </c>
      <c r="E19" s="327">
        <v>2</v>
      </c>
      <c r="F19" s="327"/>
      <c r="G19" s="327">
        <v>4</v>
      </c>
      <c r="H19" s="327"/>
      <c r="I19" s="327"/>
      <c r="J19" s="327"/>
      <c r="K19" s="327"/>
      <c r="L19" s="327"/>
    </row>
    <row r="20" spans="1:12" x14ac:dyDescent="0.2">
      <c r="A20" s="325">
        <v>13</v>
      </c>
      <c r="B20" s="325" t="s">
        <v>258</v>
      </c>
      <c r="C20" s="326" t="s">
        <v>259</v>
      </c>
      <c r="D20" s="327">
        <v>2</v>
      </c>
      <c r="E20" s="327">
        <v>2</v>
      </c>
      <c r="F20" s="327"/>
      <c r="G20" s="327">
        <v>4</v>
      </c>
      <c r="H20" s="327"/>
      <c r="I20" s="327"/>
      <c r="J20" s="327"/>
      <c r="K20" s="327"/>
      <c r="L20" s="327"/>
    </row>
    <row r="21" spans="1:12" x14ac:dyDescent="0.2">
      <c r="A21" s="325">
        <v>14</v>
      </c>
      <c r="B21" s="325" t="s">
        <v>260</v>
      </c>
      <c r="C21" s="326" t="s">
        <v>15</v>
      </c>
      <c r="D21" s="327">
        <v>3</v>
      </c>
      <c r="E21" s="327">
        <v>1</v>
      </c>
      <c r="F21" s="327">
        <v>2</v>
      </c>
      <c r="G21" s="327">
        <v>6</v>
      </c>
      <c r="H21" s="327"/>
      <c r="I21" s="327"/>
      <c r="J21" s="327"/>
      <c r="K21" s="327"/>
      <c r="L21" s="327"/>
    </row>
    <row r="22" spans="1:12" x14ac:dyDescent="0.2">
      <c r="A22" s="325">
        <v>15</v>
      </c>
      <c r="B22" s="325" t="s">
        <v>261</v>
      </c>
      <c r="C22" s="326" t="s">
        <v>26</v>
      </c>
      <c r="D22" s="327">
        <v>2</v>
      </c>
      <c r="E22" s="327">
        <v>1</v>
      </c>
      <c r="F22" s="327">
        <v>1</v>
      </c>
      <c r="G22" s="327"/>
      <c r="H22" s="327"/>
      <c r="I22" s="327"/>
      <c r="J22" s="327"/>
      <c r="K22" s="327">
        <v>2</v>
      </c>
      <c r="L22" s="327"/>
    </row>
    <row r="23" spans="1:12" x14ac:dyDescent="0.2">
      <c r="A23" s="330" t="s">
        <v>229</v>
      </c>
      <c r="B23" s="330"/>
      <c r="C23" s="330"/>
      <c r="D23" s="329">
        <f>SUM(D13:D22)</f>
        <v>23</v>
      </c>
      <c r="E23" s="329">
        <f t="shared" ref="E23:L23" si="1">SUM(E13:E22)</f>
        <v>16</v>
      </c>
      <c r="F23" s="329">
        <f t="shared" si="1"/>
        <v>7</v>
      </c>
      <c r="G23" s="329">
        <f t="shared" si="1"/>
        <v>28</v>
      </c>
      <c r="H23" s="329">
        <f t="shared" si="1"/>
        <v>14</v>
      </c>
      <c r="I23" s="329">
        <f t="shared" si="1"/>
        <v>0</v>
      </c>
      <c r="J23" s="329">
        <f t="shared" si="1"/>
        <v>0</v>
      </c>
      <c r="K23" s="329">
        <f t="shared" si="1"/>
        <v>2</v>
      </c>
      <c r="L23" s="329">
        <f t="shared" si="1"/>
        <v>0</v>
      </c>
    </row>
    <row r="24" spans="1:12" x14ac:dyDescent="0.2">
      <c r="A24" s="323" t="s">
        <v>234</v>
      </c>
      <c r="B24" s="323" t="s">
        <v>262</v>
      </c>
      <c r="C24" s="324" t="s">
        <v>263</v>
      </c>
      <c r="D24" s="324"/>
      <c r="E24" s="324"/>
      <c r="F24" s="324"/>
      <c r="G24" s="324"/>
      <c r="H24" s="324"/>
      <c r="I24" s="324"/>
      <c r="J24" s="324"/>
      <c r="K24" s="324"/>
      <c r="L24" s="324"/>
    </row>
    <row r="25" spans="1:12" x14ac:dyDescent="0.2">
      <c r="A25" s="325">
        <v>16</v>
      </c>
      <c r="B25" s="325" t="s">
        <v>264</v>
      </c>
      <c r="C25" s="331" t="s">
        <v>42</v>
      </c>
      <c r="D25" s="327">
        <v>3</v>
      </c>
      <c r="E25" s="327">
        <v>1</v>
      </c>
      <c r="F25" s="327">
        <v>2</v>
      </c>
      <c r="G25" s="327"/>
      <c r="H25" s="327"/>
      <c r="I25" s="327">
        <v>5</v>
      </c>
      <c r="J25" s="327"/>
      <c r="K25" s="327"/>
      <c r="L25" s="327"/>
    </row>
    <row r="26" spans="1:12" x14ac:dyDescent="0.2">
      <c r="A26" s="325">
        <v>17</v>
      </c>
      <c r="B26" s="325" t="s">
        <v>265</v>
      </c>
      <c r="C26" s="331" t="s">
        <v>266</v>
      </c>
      <c r="D26" s="327">
        <v>3</v>
      </c>
      <c r="E26" s="327">
        <v>1</v>
      </c>
      <c r="F26" s="327">
        <v>2</v>
      </c>
      <c r="G26" s="327"/>
      <c r="H26" s="327"/>
      <c r="I26" s="327"/>
      <c r="J26" s="327">
        <v>5</v>
      </c>
      <c r="K26" s="327"/>
      <c r="L26" s="327"/>
    </row>
    <row r="27" spans="1:12" x14ac:dyDescent="0.2">
      <c r="A27" s="325">
        <v>18</v>
      </c>
      <c r="B27" s="325" t="s">
        <v>267</v>
      </c>
      <c r="C27" s="331" t="s">
        <v>43</v>
      </c>
      <c r="D27" s="327">
        <v>3</v>
      </c>
      <c r="E27" s="327">
        <v>0</v>
      </c>
      <c r="F27" s="327">
        <v>3</v>
      </c>
      <c r="G27" s="327"/>
      <c r="H27" s="327"/>
      <c r="I27" s="327">
        <v>5</v>
      </c>
      <c r="J27" s="327"/>
      <c r="K27" s="327"/>
      <c r="L27" s="327"/>
    </row>
    <row r="28" spans="1:12" x14ac:dyDescent="0.2">
      <c r="A28" s="325">
        <v>19</v>
      </c>
      <c r="B28" s="325" t="s">
        <v>268</v>
      </c>
      <c r="C28" s="331" t="s">
        <v>269</v>
      </c>
      <c r="D28" s="327">
        <v>2</v>
      </c>
      <c r="E28" s="327">
        <v>0</v>
      </c>
      <c r="F28" s="327">
        <v>2</v>
      </c>
      <c r="G28" s="327"/>
      <c r="H28" s="327"/>
      <c r="I28" s="327"/>
      <c r="J28" s="327">
        <v>4</v>
      </c>
      <c r="K28" s="327"/>
      <c r="L28" s="327"/>
    </row>
    <row r="29" spans="1:12" x14ac:dyDescent="0.2">
      <c r="A29" s="325">
        <v>20</v>
      </c>
      <c r="B29" s="325" t="s">
        <v>270</v>
      </c>
      <c r="C29" s="331" t="s">
        <v>44</v>
      </c>
      <c r="D29" s="327">
        <v>2</v>
      </c>
      <c r="E29" s="327">
        <v>0</v>
      </c>
      <c r="F29" s="327">
        <v>2</v>
      </c>
      <c r="G29" s="327"/>
      <c r="H29" s="327"/>
      <c r="I29" s="327"/>
      <c r="J29" s="327"/>
      <c r="K29" s="327">
        <v>4</v>
      </c>
      <c r="L29" s="327"/>
    </row>
    <row r="30" spans="1:12" x14ac:dyDescent="0.2">
      <c r="A30" s="325">
        <v>21</v>
      </c>
      <c r="B30" s="325" t="s">
        <v>271</v>
      </c>
      <c r="C30" s="331" t="s">
        <v>45</v>
      </c>
      <c r="D30" s="327">
        <v>3</v>
      </c>
      <c r="E30" s="327">
        <v>1</v>
      </c>
      <c r="F30" s="327">
        <v>2</v>
      </c>
      <c r="G30" s="327"/>
      <c r="H30" s="327"/>
      <c r="I30" s="327"/>
      <c r="J30" s="327"/>
      <c r="K30" s="327">
        <v>6</v>
      </c>
      <c r="L30" s="327"/>
    </row>
    <row r="31" spans="1:12" x14ac:dyDescent="0.2">
      <c r="A31" s="325">
        <v>22</v>
      </c>
      <c r="B31" s="325" t="s">
        <v>272</v>
      </c>
      <c r="C31" s="331" t="s">
        <v>34</v>
      </c>
      <c r="D31" s="327">
        <v>2</v>
      </c>
      <c r="E31" s="327">
        <v>1</v>
      </c>
      <c r="F31" s="327">
        <v>1</v>
      </c>
      <c r="G31" s="327"/>
      <c r="H31" s="327"/>
      <c r="I31" s="327">
        <v>4</v>
      </c>
      <c r="J31" s="327"/>
      <c r="K31" s="327"/>
      <c r="L31" s="327"/>
    </row>
    <row r="32" spans="1:12" x14ac:dyDescent="0.2">
      <c r="A32" s="325">
        <v>23</v>
      </c>
      <c r="B32" s="325" t="s">
        <v>273</v>
      </c>
      <c r="C32" s="331" t="s">
        <v>274</v>
      </c>
      <c r="D32" s="327">
        <v>3</v>
      </c>
      <c r="E32" s="327">
        <v>0</v>
      </c>
      <c r="F32" s="327">
        <v>3</v>
      </c>
      <c r="G32" s="327"/>
      <c r="H32" s="327"/>
      <c r="I32" s="327"/>
      <c r="J32" s="327">
        <v>5</v>
      </c>
      <c r="K32" s="327"/>
      <c r="L32" s="327"/>
    </row>
    <row r="33" spans="1:12" x14ac:dyDescent="0.2">
      <c r="A33" s="325">
        <v>24</v>
      </c>
      <c r="B33" s="325" t="s">
        <v>275</v>
      </c>
      <c r="C33" s="331" t="s">
        <v>276</v>
      </c>
      <c r="D33" s="327">
        <v>2</v>
      </c>
      <c r="E33" s="327">
        <v>1</v>
      </c>
      <c r="F33" s="327">
        <v>1</v>
      </c>
      <c r="G33" s="327"/>
      <c r="H33" s="327">
        <v>4</v>
      </c>
      <c r="I33" s="327"/>
      <c r="J33" s="327"/>
      <c r="K33" s="327"/>
      <c r="L33" s="327"/>
    </row>
    <row r="34" spans="1:12" x14ac:dyDescent="0.2">
      <c r="A34" s="325">
        <v>25</v>
      </c>
      <c r="B34" s="325" t="s">
        <v>277</v>
      </c>
      <c r="C34" s="331" t="s">
        <v>35</v>
      </c>
      <c r="D34" s="327">
        <v>2</v>
      </c>
      <c r="E34" s="327">
        <v>1</v>
      </c>
      <c r="F34" s="327">
        <v>1</v>
      </c>
      <c r="G34" s="327"/>
      <c r="H34" s="327"/>
      <c r="I34" s="327">
        <v>4</v>
      </c>
      <c r="J34" s="327"/>
      <c r="K34" s="327"/>
      <c r="L34" s="327"/>
    </row>
    <row r="35" spans="1:12" x14ac:dyDescent="0.2">
      <c r="A35" s="325">
        <v>26</v>
      </c>
      <c r="B35" s="325" t="s">
        <v>278</v>
      </c>
      <c r="C35" s="331" t="s">
        <v>279</v>
      </c>
      <c r="D35" s="327">
        <v>2</v>
      </c>
      <c r="E35" s="327">
        <v>1</v>
      </c>
      <c r="F35" s="327">
        <v>1</v>
      </c>
      <c r="G35" s="327"/>
      <c r="H35" s="327"/>
      <c r="I35" s="327"/>
      <c r="J35" s="327">
        <v>4</v>
      </c>
      <c r="K35" s="327"/>
      <c r="L35" s="327"/>
    </row>
    <row r="36" spans="1:12" x14ac:dyDescent="0.2">
      <c r="A36" s="325">
        <v>27</v>
      </c>
      <c r="B36" s="325" t="s">
        <v>280</v>
      </c>
      <c r="C36" s="331" t="s">
        <v>145</v>
      </c>
      <c r="D36" s="327">
        <v>2</v>
      </c>
      <c r="E36" s="327">
        <v>0</v>
      </c>
      <c r="F36" s="327">
        <v>2</v>
      </c>
      <c r="G36" s="327"/>
      <c r="H36" s="327"/>
      <c r="I36" s="327"/>
      <c r="J36" s="327"/>
      <c r="K36" s="327">
        <v>4</v>
      </c>
      <c r="L36" s="327"/>
    </row>
    <row r="37" spans="1:12" x14ac:dyDescent="0.2">
      <c r="A37" s="325">
        <v>28</v>
      </c>
      <c r="B37" s="325" t="s">
        <v>281</v>
      </c>
      <c r="C37" s="331" t="s">
        <v>282</v>
      </c>
      <c r="D37" s="327">
        <v>3</v>
      </c>
      <c r="E37" s="327">
        <v>1</v>
      </c>
      <c r="F37" s="327">
        <v>2</v>
      </c>
      <c r="G37" s="327"/>
      <c r="H37" s="327"/>
      <c r="I37" s="327"/>
      <c r="J37" s="327">
        <v>5</v>
      </c>
      <c r="K37" s="327"/>
      <c r="L37" s="327"/>
    </row>
    <row r="38" spans="1:12" x14ac:dyDescent="0.2">
      <c r="A38" s="325">
        <v>29</v>
      </c>
      <c r="B38" s="325" t="s">
        <v>283</v>
      </c>
      <c r="C38" s="331" t="s">
        <v>284</v>
      </c>
      <c r="D38" s="327">
        <v>2</v>
      </c>
      <c r="E38" s="327">
        <v>0</v>
      </c>
      <c r="F38" s="327">
        <v>2</v>
      </c>
      <c r="G38" s="327"/>
      <c r="H38" s="327">
        <v>4</v>
      </c>
      <c r="I38" s="327"/>
      <c r="J38" s="327"/>
      <c r="K38" s="327"/>
      <c r="L38" s="327"/>
    </row>
    <row r="39" spans="1:12" x14ac:dyDescent="0.2">
      <c r="A39" s="325">
        <v>30</v>
      </c>
      <c r="B39" s="325" t="s">
        <v>285</v>
      </c>
      <c r="C39" s="331" t="s">
        <v>36</v>
      </c>
      <c r="D39" s="327">
        <v>2</v>
      </c>
      <c r="E39" s="327">
        <v>0</v>
      </c>
      <c r="F39" s="327">
        <v>2</v>
      </c>
      <c r="G39" s="327"/>
      <c r="H39" s="327"/>
      <c r="I39" s="327">
        <v>4</v>
      </c>
      <c r="J39" s="327"/>
      <c r="K39" s="327"/>
      <c r="L39" s="327"/>
    </row>
    <row r="40" spans="1:12" x14ac:dyDescent="0.2">
      <c r="A40" s="325">
        <v>31</v>
      </c>
      <c r="B40" s="325" t="s">
        <v>286</v>
      </c>
      <c r="C40" s="331" t="s">
        <v>287</v>
      </c>
      <c r="D40" s="327">
        <v>2</v>
      </c>
      <c r="E40" s="327">
        <v>0</v>
      </c>
      <c r="F40" s="327">
        <v>2</v>
      </c>
      <c r="G40" s="327"/>
      <c r="H40" s="327"/>
      <c r="I40" s="327"/>
      <c r="J40" s="327">
        <v>4</v>
      </c>
      <c r="K40" s="327"/>
      <c r="L40" s="327"/>
    </row>
    <row r="41" spans="1:12" x14ac:dyDescent="0.2">
      <c r="A41" s="325">
        <v>32</v>
      </c>
      <c r="B41" s="325" t="s">
        <v>288</v>
      </c>
      <c r="C41" s="331" t="s">
        <v>14</v>
      </c>
      <c r="D41" s="327">
        <v>3</v>
      </c>
      <c r="E41" s="327">
        <v>0</v>
      </c>
      <c r="F41" s="327">
        <v>3</v>
      </c>
      <c r="G41" s="327"/>
      <c r="H41" s="327"/>
      <c r="I41" s="327"/>
      <c r="J41" s="327"/>
      <c r="K41" s="327">
        <v>6</v>
      </c>
      <c r="L41" s="327"/>
    </row>
    <row r="42" spans="1:12" x14ac:dyDescent="0.2">
      <c r="A42" s="325">
        <v>33</v>
      </c>
      <c r="B42" s="325" t="s">
        <v>289</v>
      </c>
      <c r="C42" s="331" t="s">
        <v>37</v>
      </c>
      <c r="D42" s="327">
        <v>3</v>
      </c>
      <c r="E42" s="327">
        <v>1</v>
      </c>
      <c r="F42" s="327">
        <v>2</v>
      </c>
      <c r="G42" s="327"/>
      <c r="H42" s="327"/>
      <c r="I42" s="327"/>
      <c r="J42" s="327"/>
      <c r="K42" s="327">
        <v>5</v>
      </c>
      <c r="L42" s="327"/>
    </row>
    <row r="43" spans="1:12" x14ac:dyDescent="0.2">
      <c r="A43" s="325">
        <v>34</v>
      </c>
      <c r="B43" s="325" t="s">
        <v>290</v>
      </c>
      <c r="C43" s="331" t="s">
        <v>291</v>
      </c>
      <c r="D43" s="327">
        <v>3</v>
      </c>
      <c r="E43" s="327">
        <v>1</v>
      </c>
      <c r="F43" s="327">
        <v>2</v>
      </c>
      <c r="G43" s="327"/>
      <c r="H43" s="327">
        <v>5</v>
      </c>
      <c r="I43" s="327"/>
      <c r="J43" s="327"/>
      <c r="K43" s="327"/>
      <c r="L43" s="327"/>
    </row>
    <row r="44" spans="1:12" x14ac:dyDescent="0.2">
      <c r="A44" s="325">
        <v>35</v>
      </c>
      <c r="B44" s="325" t="s">
        <v>292</v>
      </c>
      <c r="C44" s="331" t="s">
        <v>38</v>
      </c>
      <c r="D44" s="327">
        <v>3</v>
      </c>
      <c r="E44" s="327">
        <v>1</v>
      </c>
      <c r="F44" s="327">
        <v>2</v>
      </c>
      <c r="G44" s="327"/>
      <c r="H44" s="327"/>
      <c r="I44" s="327">
        <v>5</v>
      </c>
      <c r="J44" s="327"/>
      <c r="K44" s="327"/>
      <c r="L44" s="327"/>
    </row>
    <row r="45" spans="1:12" x14ac:dyDescent="0.2">
      <c r="A45" s="325">
        <v>36</v>
      </c>
      <c r="B45" s="325" t="s">
        <v>293</v>
      </c>
      <c r="C45" s="331" t="s">
        <v>294</v>
      </c>
      <c r="D45" s="327">
        <v>3</v>
      </c>
      <c r="E45" s="327">
        <v>0</v>
      </c>
      <c r="F45" s="327">
        <v>3</v>
      </c>
      <c r="G45" s="327"/>
      <c r="H45" s="327"/>
      <c r="I45" s="327"/>
      <c r="J45" s="327">
        <v>5</v>
      </c>
      <c r="K45" s="327"/>
      <c r="L45" s="327"/>
    </row>
    <row r="46" spans="1:12" x14ac:dyDescent="0.2">
      <c r="A46" s="325">
        <v>37</v>
      </c>
      <c r="B46" s="325" t="s">
        <v>295</v>
      </c>
      <c r="C46" s="331" t="s">
        <v>46</v>
      </c>
      <c r="D46" s="327">
        <v>2</v>
      </c>
      <c r="E46" s="327">
        <v>1</v>
      </c>
      <c r="F46" s="327">
        <v>1</v>
      </c>
      <c r="G46" s="327"/>
      <c r="H46" s="327"/>
      <c r="I46" s="327">
        <v>4</v>
      </c>
      <c r="J46" s="327"/>
      <c r="K46" s="327"/>
      <c r="L46" s="327"/>
    </row>
    <row r="47" spans="1:12" x14ac:dyDescent="0.2">
      <c r="A47" s="325">
        <v>38</v>
      </c>
      <c r="B47" s="325" t="s">
        <v>296</v>
      </c>
      <c r="C47" s="331" t="s">
        <v>297</v>
      </c>
      <c r="D47" s="327">
        <v>2</v>
      </c>
      <c r="E47" s="327">
        <v>1</v>
      </c>
      <c r="F47" s="327">
        <v>1</v>
      </c>
      <c r="G47" s="327"/>
      <c r="H47" s="327"/>
      <c r="I47" s="327"/>
      <c r="J47" s="327">
        <v>4</v>
      </c>
      <c r="K47" s="327"/>
      <c r="L47" s="327"/>
    </row>
    <row r="48" spans="1:12" x14ac:dyDescent="0.2">
      <c r="A48" s="325">
        <v>39</v>
      </c>
      <c r="B48" s="325" t="s">
        <v>298</v>
      </c>
      <c r="C48" s="331" t="s">
        <v>47</v>
      </c>
      <c r="D48" s="327">
        <v>2</v>
      </c>
      <c r="E48" s="327">
        <v>0</v>
      </c>
      <c r="F48" s="327">
        <v>2</v>
      </c>
      <c r="G48" s="327"/>
      <c r="H48" s="327"/>
      <c r="I48" s="327"/>
      <c r="J48" s="327"/>
      <c r="K48" s="327">
        <v>4</v>
      </c>
      <c r="L48" s="327"/>
    </row>
    <row r="49" spans="1:12" x14ac:dyDescent="0.2">
      <c r="A49" s="325">
        <v>40</v>
      </c>
      <c r="B49" s="325" t="s">
        <v>299</v>
      </c>
      <c r="C49" s="331" t="s">
        <v>39</v>
      </c>
      <c r="D49" s="327">
        <v>2</v>
      </c>
      <c r="E49" s="327">
        <v>1</v>
      </c>
      <c r="F49" s="327">
        <v>1</v>
      </c>
      <c r="G49" s="327"/>
      <c r="H49" s="327"/>
      <c r="I49" s="327">
        <v>4</v>
      </c>
      <c r="J49" s="327"/>
      <c r="K49" s="327"/>
      <c r="L49" s="327"/>
    </row>
    <row r="50" spans="1:12" x14ac:dyDescent="0.2">
      <c r="A50" s="325">
        <v>41</v>
      </c>
      <c r="B50" s="325" t="s">
        <v>300</v>
      </c>
      <c r="C50" s="331" t="s">
        <v>48</v>
      </c>
      <c r="D50" s="327">
        <v>3</v>
      </c>
      <c r="E50" s="327">
        <v>2</v>
      </c>
      <c r="F50" s="327">
        <v>1</v>
      </c>
      <c r="G50" s="327"/>
      <c r="H50" s="327"/>
      <c r="I50" s="327"/>
      <c r="J50" s="327"/>
      <c r="K50" s="327">
        <v>6</v>
      </c>
      <c r="L50" s="327"/>
    </row>
    <row r="51" spans="1:12" x14ac:dyDescent="0.2">
      <c r="A51" s="325">
        <v>42</v>
      </c>
      <c r="B51" s="325" t="s">
        <v>301</v>
      </c>
      <c r="C51" s="331" t="s">
        <v>302</v>
      </c>
      <c r="D51" s="327">
        <v>2</v>
      </c>
      <c r="E51" s="327">
        <v>0</v>
      </c>
      <c r="F51" s="327">
        <v>2</v>
      </c>
      <c r="G51" s="327"/>
      <c r="H51" s="327"/>
      <c r="I51" s="327"/>
      <c r="J51" s="327"/>
      <c r="K51" s="327"/>
      <c r="L51" s="327">
        <v>4</v>
      </c>
    </row>
    <row r="52" spans="1:12" x14ac:dyDescent="0.2">
      <c r="A52" s="325">
        <v>43</v>
      </c>
      <c r="B52" s="325" t="s">
        <v>303</v>
      </c>
      <c r="C52" s="331" t="s">
        <v>304</v>
      </c>
      <c r="D52" s="327">
        <v>6</v>
      </c>
      <c r="E52" s="327">
        <v>0</v>
      </c>
      <c r="F52" s="327">
        <v>6</v>
      </c>
      <c r="G52" s="327"/>
      <c r="H52" s="327"/>
      <c r="I52" s="327"/>
      <c r="J52" s="327"/>
      <c r="K52" s="327"/>
      <c r="L52" s="327">
        <v>12</v>
      </c>
    </row>
    <row r="53" spans="1:12" x14ac:dyDescent="0.2">
      <c r="A53" s="325">
        <v>44</v>
      </c>
      <c r="B53" s="325" t="s">
        <v>305</v>
      </c>
      <c r="C53" s="331" t="s">
        <v>306</v>
      </c>
      <c r="D53" s="327">
        <v>4</v>
      </c>
      <c r="E53" s="327">
        <v>0</v>
      </c>
      <c r="F53" s="327">
        <v>4</v>
      </c>
      <c r="G53" s="327"/>
      <c r="H53" s="327"/>
      <c r="I53" s="327"/>
      <c r="J53" s="327"/>
      <c r="K53" s="327"/>
      <c r="L53" s="327">
        <v>8</v>
      </c>
    </row>
    <row r="54" spans="1:12" x14ac:dyDescent="0.2">
      <c r="A54" s="328" t="s">
        <v>229</v>
      </c>
      <c r="B54" s="328"/>
      <c r="C54" s="328"/>
      <c r="D54" s="329">
        <f>SUM(D25:D53)</f>
        <v>76</v>
      </c>
      <c r="E54" s="329">
        <f t="shared" ref="E54:L54" si="2">SUM(E25:E53)</f>
        <v>16</v>
      </c>
      <c r="F54" s="329">
        <f t="shared" si="2"/>
        <v>60</v>
      </c>
      <c r="G54" s="329">
        <f t="shared" si="2"/>
        <v>0</v>
      </c>
      <c r="H54" s="329">
        <f t="shared" si="2"/>
        <v>13</v>
      </c>
      <c r="I54" s="329">
        <f t="shared" si="2"/>
        <v>35</v>
      </c>
      <c r="J54" s="329">
        <f t="shared" si="2"/>
        <v>36</v>
      </c>
      <c r="K54" s="329">
        <f t="shared" si="2"/>
        <v>35</v>
      </c>
      <c r="L54" s="329">
        <f t="shared" si="2"/>
        <v>24</v>
      </c>
    </row>
    <row r="55" spans="1:12" x14ac:dyDescent="0.2">
      <c r="A55" s="332" t="s">
        <v>307</v>
      </c>
      <c r="B55" s="333" t="s">
        <v>308</v>
      </c>
      <c r="C55" s="333"/>
      <c r="D55" s="334"/>
      <c r="E55" s="334"/>
      <c r="F55" s="334"/>
      <c r="G55" s="334"/>
      <c r="H55" s="334"/>
      <c r="I55" s="334"/>
      <c r="J55" s="334"/>
      <c r="K55" s="334"/>
      <c r="L55" s="334"/>
    </row>
    <row r="56" spans="1:12" x14ac:dyDescent="0.2">
      <c r="A56" s="323" t="s">
        <v>235</v>
      </c>
      <c r="B56" s="323" t="s">
        <v>309</v>
      </c>
      <c r="C56" s="324" t="s">
        <v>310</v>
      </c>
      <c r="D56" s="329"/>
      <c r="E56" s="329"/>
      <c r="F56" s="329"/>
      <c r="G56" s="324"/>
      <c r="H56" s="324"/>
      <c r="I56" s="324"/>
      <c r="J56" s="324"/>
      <c r="K56" s="324"/>
      <c r="L56" s="324"/>
    </row>
    <row r="57" spans="1:12" x14ac:dyDescent="0.2">
      <c r="A57" s="325"/>
      <c r="B57" s="325"/>
      <c r="C57" s="326"/>
      <c r="D57" s="327"/>
      <c r="E57" s="327"/>
      <c r="F57" s="327"/>
      <c r="G57" s="326"/>
      <c r="H57" s="326"/>
      <c r="I57" s="327"/>
      <c r="J57" s="326"/>
      <c r="K57" s="326"/>
      <c r="L57" s="326"/>
    </row>
    <row r="58" spans="1:12" x14ac:dyDescent="0.2">
      <c r="A58" s="325">
        <v>45</v>
      </c>
      <c r="B58" s="325" t="s">
        <v>311</v>
      </c>
      <c r="C58" s="326" t="s">
        <v>24</v>
      </c>
      <c r="D58" s="327">
        <v>2</v>
      </c>
      <c r="E58" s="327">
        <v>2</v>
      </c>
      <c r="F58" s="327">
        <v>0</v>
      </c>
      <c r="G58" s="326"/>
      <c r="H58" s="326"/>
      <c r="I58" s="327">
        <v>3</v>
      </c>
      <c r="J58" s="326"/>
      <c r="K58" s="326"/>
      <c r="L58" s="326"/>
    </row>
    <row r="59" spans="1:12" x14ac:dyDescent="0.2">
      <c r="A59" s="325">
        <v>46</v>
      </c>
      <c r="B59" s="325" t="s">
        <v>312</v>
      </c>
      <c r="C59" s="326" t="s">
        <v>313</v>
      </c>
      <c r="D59" s="326">
        <v>2</v>
      </c>
      <c r="E59" s="327">
        <v>1</v>
      </c>
      <c r="F59" s="327">
        <v>1</v>
      </c>
      <c r="G59" s="327">
        <v>0</v>
      </c>
      <c r="H59" s="327">
        <v>0</v>
      </c>
      <c r="I59" s="327">
        <v>3</v>
      </c>
      <c r="J59" s="327">
        <v>0</v>
      </c>
      <c r="K59" s="327">
        <v>0</v>
      </c>
      <c r="L59" s="327">
        <v>0</v>
      </c>
    </row>
    <row r="60" spans="1:12" x14ac:dyDescent="0.2">
      <c r="A60" s="325">
        <v>47</v>
      </c>
      <c r="B60" s="325" t="s">
        <v>314</v>
      </c>
      <c r="C60" s="326" t="s">
        <v>40</v>
      </c>
      <c r="D60" s="326">
        <v>2</v>
      </c>
      <c r="E60" s="326">
        <v>1</v>
      </c>
      <c r="F60" s="326">
        <v>1</v>
      </c>
      <c r="G60" s="326"/>
      <c r="H60" s="326"/>
      <c r="I60" s="326"/>
      <c r="J60" s="326"/>
      <c r="K60" s="326"/>
      <c r="L60" s="326"/>
    </row>
    <row r="61" spans="1:12" x14ac:dyDescent="0.2">
      <c r="A61" s="323"/>
      <c r="B61" s="323"/>
      <c r="C61" s="324" t="s">
        <v>315</v>
      </c>
      <c r="D61" s="324">
        <f>SUM(D58:D60)</f>
        <v>6</v>
      </c>
      <c r="E61" s="324">
        <f t="shared" ref="E61:L61" si="3">SUM(E58:E60)</f>
        <v>4</v>
      </c>
      <c r="F61" s="324">
        <f t="shared" si="3"/>
        <v>2</v>
      </c>
      <c r="G61" s="324">
        <f t="shared" si="3"/>
        <v>0</v>
      </c>
      <c r="H61" s="324">
        <f t="shared" si="3"/>
        <v>0</v>
      </c>
      <c r="I61" s="324">
        <f t="shared" si="3"/>
        <v>6</v>
      </c>
      <c r="J61" s="324">
        <f t="shared" si="3"/>
        <v>0</v>
      </c>
      <c r="K61" s="324">
        <f t="shared" si="3"/>
        <v>0</v>
      </c>
      <c r="L61" s="324">
        <f t="shared" si="3"/>
        <v>0</v>
      </c>
    </row>
    <row r="62" spans="1:12" x14ac:dyDescent="0.2">
      <c r="A62" s="323"/>
      <c r="B62" s="323"/>
      <c r="C62" s="324"/>
      <c r="D62" s="335"/>
      <c r="E62" s="335"/>
      <c r="F62" s="335"/>
      <c r="G62" s="335"/>
      <c r="H62" s="335"/>
      <c r="I62" s="335"/>
      <c r="J62" s="335"/>
      <c r="K62" s="335"/>
      <c r="L62" s="335"/>
    </row>
    <row r="63" spans="1:12" ht="25.5" x14ac:dyDescent="0.2">
      <c r="A63" s="323" t="s">
        <v>236</v>
      </c>
      <c r="B63" s="323" t="s">
        <v>316</v>
      </c>
      <c r="C63" s="324" t="s">
        <v>317</v>
      </c>
      <c r="D63" s="335"/>
      <c r="E63" s="335"/>
      <c r="F63" s="335"/>
      <c r="G63" s="335"/>
      <c r="H63" s="335"/>
      <c r="I63" s="335"/>
      <c r="J63" s="335"/>
      <c r="K63" s="335"/>
      <c r="L63" s="335"/>
    </row>
    <row r="64" spans="1:12" x14ac:dyDescent="0.2">
      <c r="A64" s="325"/>
      <c r="B64" s="325"/>
      <c r="C64" s="326"/>
      <c r="D64" s="327" t="s">
        <v>41</v>
      </c>
      <c r="E64" s="327"/>
      <c r="F64" s="327"/>
      <c r="G64" s="326"/>
      <c r="H64" s="327"/>
      <c r="I64" s="326"/>
      <c r="J64" s="326"/>
      <c r="K64" s="326"/>
      <c r="L64" s="326"/>
    </row>
    <row r="65" spans="1:12" x14ac:dyDescent="0.2">
      <c r="A65" s="325">
        <v>48</v>
      </c>
      <c r="B65" s="325" t="s">
        <v>318</v>
      </c>
      <c r="C65" s="326" t="s">
        <v>5</v>
      </c>
      <c r="D65" s="327">
        <v>2</v>
      </c>
      <c r="E65" s="327">
        <v>1</v>
      </c>
      <c r="F65" s="327">
        <v>1</v>
      </c>
      <c r="G65" s="336"/>
      <c r="H65" s="337">
        <v>4</v>
      </c>
      <c r="I65" s="336"/>
      <c r="J65" s="336"/>
      <c r="K65" s="336"/>
      <c r="L65" s="336"/>
    </row>
    <row r="66" spans="1:12" x14ac:dyDescent="0.2">
      <c r="A66" s="325">
        <v>49</v>
      </c>
      <c r="B66" s="325" t="s">
        <v>319</v>
      </c>
      <c r="C66" s="326" t="s">
        <v>320</v>
      </c>
      <c r="D66" s="327">
        <v>3</v>
      </c>
      <c r="E66" s="327">
        <v>3</v>
      </c>
      <c r="F66" s="327">
        <v>0</v>
      </c>
      <c r="G66" s="327"/>
      <c r="H66" s="327">
        <v>5</v>
      </c>
      <c r="I66" s="327"/>
      <c r="J66" s="327"/>
      <c r="K66" s="327"/>
      <c r="L66" s="327"/>
    </row>
    <row r="67" spans="1:12" x14ac:dyDescent="0.2">
      <c r="A67" s="328" t="s">
        <v>229</v>
      </c>
      <c r="B67" s="328"/>
      <c r="C67" s="328"/>
      <c r="D67" s="329">
        <f>SUM(D65:D66)</f>
        <v>5</v>
      </c>
      <c r="E67" s="329">
        <f t="shared" ref="E67:L67" si="4">SUM(E65:E66)</f>
        <v>4</v>
      </c>
      <c r="F67" s="329">
        <f t="shared" si="4"/>
        <v>1</v>
      </c>
      <c r="G67" s="329">
        <f t="shared" si="4"/>
        <v>0</v>
      </c>
      <c r="H67" s="329">
        <f t="shared" si="4"/>
        <v>9</v>
      </c>
      <c r="I67" s="329">
        <f t="shared" si="4"/>
        <v>0</v>
      </c>
      <c r="J67" s="329">
        <f t="shared" si="4"/>
        <v>0</v>
      </c>
      <c r="K67" s="329">
        <f t="shared" si="4"/>
        <v>0</v>
      </c>
      <c r="L67" s="329">
        <f t="shared" si="4"/>
        <v>0</v>
      </c>
    </row>
    <row r="68" spans="1:12" x14ac:dyDescent="0.2">
      <c r="A68" s="322" t="s">
        <v>321</v>
      </c>
      <c r="B68" s="322"/>
      <c r="C68" s="322"/>
      <c r="D68" s="338">
        <f>D67+D61+D54+D23+D11</f>
        <v>120</v>
      </c>
      <c r="E68" s="338">
        <f t="shared" ref="E68:L68" si="5">E67+E61+E54+E23+E11</f>
        <v>49</v>
      </c>
      <c r="F68" s="338">
        <f t="shared" si="5"/>
        <v>71</v>
      </c>
      <c r="G68" s="338">
        <f t="shared" si="5"/>
        <v>38</v>
      </c>
      <c r="H68" s="338">
        <f t="shared" si="5"/>
        <v>38</v>
      </c>
      <c r="I68" s="338">
        <f t="shared" si="5"/>
        <v>41</v>
      </c>
      <c r="J68" s="338">
        <f t="shared" si="5"/>
        <v>36</v>
      </c>
      <c r="K68" s="338">
        <f t="shared" si="5"/>
        <v>37</v>
      </c>
      <c r="L68" s="338">
        <f t="shared" si="5"/>
        <v>24</v>
      </c>
    </row>
  </sheetData>
  <mergeCells count="17">
    <mergeCell ref="J62:J63"/>
    <mergeCell ref="K62:K63"/>
    <mergeCell ref="L62:L63"/>
    <mergeCell ref="A67:C67"/>
    <mergeCell ref="A68:C68"/>
    <mergeCell ref="D62:D63"/>
    <mergeCell ref="E62:E63"/>
    <mergeCell ref="F62:F63"/>
    <mergeCell ref="G62:G63"/>
    <mergeCell ref="H62:H63"/>
    <mergeCell ref="I62:I63"/>
    <mergeCell ref="D3:F3"/>
    <mergeCell ref="G3:L3"/>
    <mergeCell ref="A11:C11"/>
    <mergeCell ref="A23:C23"/>
    <mergeCell ref="A54:C54"/>
    <mergeCell ref="B55:C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6"/>
  <sheetViews>
    <sheetView workbookViewId="0">
      <selection sqref="A1:XFD1048576"/>
    </sheetView>
  </sheetViews>
  <sheetFormatPr defaultRowHeight="12.75" x14ac:dyDescent="0.2"/>
  <cols>
    <col min="2" max="2" width="4.42578125" customWidth="1"/>
    <col min="3" max="3" width="17.140625" customWidth="1"/>
    <col min="4" max="4" width="38.7109375" customWidth="1"/>
  </cols>
  <sheetData>
    <row r="1" spans="2:9" ht="15.75" x14ac:dyDescent="0.25">
      <c r="B1" s="340" t="s">
        <v>322</v>
      </c>
      <c r="C1" s="340"/>
      <c r="D1" s="340"/>
      <c r="E1" s="341"/>
      <c r="F1" s="341"/>
      <c r="G1" s="341"/>
      <c r="H1" s="341"/>
      <c r="I1" s="341"/>
    </row>
    <row r="2" spans="2:9" ht="16.5" thickBot="1" x14ac:dyDescent="0.3">
      <c r="B2" s="342" t="s">
        <v>323</v>
      </c>
      <c r="C2" s="342"/>
      <c r="D2" s="342"/>
      <c r="E2" s="343"/>
      <c r="F2" s="343"/>
      <c r="G2" s="343"/>
      <c r="H2" s="343"/>
      <c r="I2" s="343"/>
    </row>
    <row r="3" spans="2:9" ht="16.5" thickTop="1" thickBot="1" x14ac:dyDescent="0.3">
      <c r="B3" s="344" t="s">
        <v>324</v>
      </c>
      <c r="C3" s="345"/>
      <c r="D3" s="345"/>
      <c r="E3" s="345"/>
      <c r="F3" s="345"/>
      <c r="G3" s="345"/>
      <c r="H3" s="345"/>
      <c r="I3" s="346"/>
    </row>
    <row r="4" spans="2:9" ht="13.5" thickTop="1" x14ac:dyDescent="0.2">
      <c r="B4" s="347" t="s">
        <v>325</v>
      </c>
      <c r="C4" s="348" t="s">
        <v>326</v>
      </c>
      <c r="D4" s="348" t="s">
        <v>327</v>
      </c>
      <c r="E4" s="348" t="s">
        <v>224</v>
      </c>
      <c r="F4" s="348" t="s">
        <v>328</v>
      </c>
      <c r="G4" s="348" t="s">
        <v>329</v>
      </c>
      <c r="H4" s="348" t="s">
        <v>330</v>
      </c>
      <c r="I4" s="349" t="s">
        <v>331</v>
      </c>
    </row>
    <row r="5" spans="2:9" ht="16.5" customHeight="1" x14ac:dyDescent="0.2">
      <c r="B5" s="350">
        <v>1</v>
      </c>
      <c r="C5" s="351" t="s">
        <v>332</v>
      </c>
      <c r="D5" s="351" t="s">
        <v>29</v>
      </c>
      <c r="E5" s="352">
        <v>2</v>
      </c>
      <c r="F5" s="352">
        <v>2</v>
      </c>
      <c r="G5" s="352">
        <v>0</v>
      </c>
      <c r="H5" s="352">
        <v>2</v>
      </c>
      <c r="I5" s="353">
        <v>0</v>
      </c>
    </row>
    <row r="6" spans="2:9" ht="16.5" customHeight="1" x14ac:dyDescent="0.2">
      <c r="B6" s="354">
        <f>B5+1</f>
        <v>2</v>
      </c>
      <c r="C6" s="355" t="s">
        <v>333</v>
      </c>
      <c r="D6" s="355" t="s">
        <v>22</v>
      </c>
      <c r="E6" s="356">
        <v>2</v>
      </c>
      <c r="F6" s="356">
        <v>2</v>
      </c>
      <c r="G6" s="356">
        <v>0</v>
      </c>
      <c r="H6" s="356">
        <v>2</v>
      </c>
      <c r="I6" s="357">
        <v>0</v>
      </c>
    </row>
    <row r="7" spans="2:9" ht="16.5" customHeight="1" x14ac:dyDescent="0.2">
      <c r="B7" s="354">
        <f t="shared" ref="B7:B58" si="0">B6+1</f>
        <v>3</v>
      </c>
      <c r="C7" s="355" t="s">
        <v>334</v>
      </c>
      <c r="D7" s="355" t="s">
        <v>12</v>
      </c>
      <c r="E7" s="356">
        <v>2</v>
      </c>
      <c r="F7" s="356">
        <v>1</v>
      </c>
      <c r="G7" s="356">
        <v>1</v>
      </c>
      <c r="H7" s="356">
        <v>4</v>
      </c>
      <c r="I7" s="357">
        <v>0</v>
      </c>
    </row>
    <row r="8" spans="2:9" ht="16.5" customHeight="1" x14ac:dyDescent="0.2">
      <c r="B8" s="354">
        <f t="shared" si="0"/>
        <v>4</v>
      </c>
      <c r="C8" s="355" t="s">
        <v>335</v>
      </c>
      <c r="D8" s="355" t="s">
        <v>20</v>
      </c>
      <c r="E8" s="356">
        <v>2</v>
      </c>
      <c r="F8" s="356">
        <v>1</v>
      </c>
      <c r="G8" s="356">
        <v>1</v>
      </c>
      <c r="H8" s="356">
        <v>3</v>
      </c>
      <c r="I8" s="357">
        <v>0</v>
      </c>
    </row>
    <row r="9" spans="2:9" ht="16.5" customHeight="1" x14ac:dyDescent="0.2">
      <c r="B9" s="354">
        <f t="shared" si="0"/>
        <v>5</v>
      </c>
      <c r="C9" s="355" t="s">
        <v>336</v>
      </c>
      <c r="D9" s="355" t="s">
        <v>17</v>
      </c>
      <c r="E9" s="356">
        <v>3</v>
      </c>
      <c r="F9" s="356">
        <v>2</v>
      </c>
      <c r="G9" s="356">
        <v>1</v>
      </c>
      <c r="H9" s="356">
        <v>6</v>
      </c>
      <c r="I9" s="357">
        <v>0</v>
      </c>
    </row>
    <row r="10" spans="2:9" ht="16.5" customHeight="1" x14ac:dyDescent="0.2">
      <c r="B10" s="354">
        <f t="shared" si="0"/>
        <v>6</v>
      </c>
      <c r="C10" s="355" t="s">
        <v>337</v>
      </c>
      <c r="D10" s="355" t="s">
        <v>49</v>
      </c>
      <c r="E10" s="356">
        <v>3</v>
      </c>
      <c r="F10" s="356">
        <v>1</v>
      </c>
      <c r="G10" s="356">
        <v>2</v>
      </c>
      <c r="H10" s="356">
        <v>6</v>
      </c>
      <c r="I10" s="357" t="s">
        <v>338</v>
      </c>
    </row>
    <row r="11" spans="2:9" ht="16.5" customHeight="1" x14ac:dyDescent="0.2">
      <c r="B11" s="354">
        <f t="shared" si="0"/>
        <v>7</v>
      </c>
      <c r="C11" s="355" t="s">
        <v>339</v>
      </c>
      <c r="D11" s="355" t="s">
        <v>189</v>
      </c>
      <c r="E11" s="356">
        <v>3</v>
      </c>
      <c r="F11" s="356">
        <v>1</v>
      </c>
      <c r="G11" s="356">
        <v>2</v>
      </c>
      <c r="H11" s="356">
        <v>6</v>
      </c>
      <c r="I11" s="357">
        <v>0</v>
      </c>
    </row>
    <row r="12" spans="2:9" ht="16.5" customHeight="1" x14ac:dyDescent="0.2">
      <c r="B12" s="354">
        <f t="shared" si="0"/>
        <v>8</v>
      </c>
      <c r="C12" s="355" t="s">
        <v>340</v>
      </c>
      <c r="D12" s="355" t="s">
        <v>18</v>
      </c>
      <c r="E12" s="356">
        <v>2</v>
      </c>
      <c r="F12" s="356">
        <v>2</v>
      </c>
      <c r="G12" s="356">
        <v>0</v>
      </c>
      <c r="H12" s="356">
        <v>4</v>
      </c>
      <c r="I12" s="357">
        <v>0</v>
      </c>
    </row>
    <row r="13" spans="2:9" ht="16.5" customHeight="1" x14ac:dyDescent="0.2">
      <c r="B13" s="358">
        <f t="shared" si="0"/>
        <v>9</v>
      </c>
      <c r="C13" s="359" t="s">
        <v>341</v>
      </c>
      <c r="D13" s="359" t="s">
        <v>50</v>
      </c>
      <c r="E13" s="360">
        <v>3</v>
      </c>
      <c r="F13" s="360">
        <v>2</v>
      </c>
      <c r="G13" s="360">
        <v>1</v>
      </c>
      <c r="H13" s="360">
        <v>5</v>
      </c>
      <c r="I13" s="361" t="s">
        <v>338</v>
      </c>
    </row>
    <row r="14" spans="2:9" ht="16.5" customHeight="1" thickBot="1" x14ac:dyDescent="0.25">
      <c r="B14" s="362"/>
      <c r="C14" s="363"/>
      <c r="D14" s="363"/>
      <c r="E14" s="364">
        <f>SUM(E5:E13)</f>
        <v>22</v>
      </c>
      <c r="F14" s="364">
        <f>SUM(F5:F13)</f>
        <v>14</v>
      </c>
      <c r="G14" s="364">
        <f>SUM(G5:G13)</f>
        <v>8</v>
      </c>
      <c r="H14" s="364">
        <f>SUM(H5:H13)</f>
        <v>38</v>
      </c>
      <c r="I14" s="365"/>
    </row>
    <row r="15" spans="2:9" ht="16.5" customHeight="1" thickTop="1" thickBot="1" x14ac:dyDescent="0.3">
      <c r="B15" s="366" t="s">
        <v>342</v>
      </c>
      <c r="C15" s="367"/>
      <c r="D15" s="367"/>
      <c r="E15" s="368"/>
      <c r="F15" s="368"/>
      <c r="G15" s="368"/>
      <c r="H15" s="368"/>
      <c r="I15" s="369"/>
    </row>
    <row r="16" spans="2:9" ht="16.5" customHeight="1" thickTop="1" x14ac:dyDescent="0.2">
      <c r="B16" s="347" t="s">
        <v>325</v>
      </c>
      <c r="C16" s="348" t="s">
        <v>326</v>
      </c>
      <c r="D16" s="348" t="s">
        <v>327</v>
      </c>
      <c r="E16" s="348" t="s">
        <v>224</v>
      </c>
      <c r="F16" s="348" t="s">
        <v>328</v>
      </c>
      <c r="G16" s="348" t="s">
        <v>329</v>
      </c>
      <c r="H16" s="348" t="s">
        <v>330</v>
      </c>
      <c r="I16" s="349" t="s">
        <v>331</v>
      </c>
    </row>
    <row r="17" spans="2:9" ht="16.5" customHeight="1" x14ac:dyDescent="0.2">
      <c r="B17" s="358">
        <f>B13+1</f>
        <v>10</v>
      </c>
      <c r="C17" s="351" t="s">
        <v>343</v>
      </c>
      <c r="D17" s="351" t="s">
        <v>344</v>
      </c>
      <c r="E17" s="352">
        <v>3</v>
      </c>
      <c r="F17" s="352">
        <v>1</v>
      </c>
      <c r="G17" s="352">
        <v>2</v>
      </c>
      <c r="H17" s="352">
        <v>6</v>
      </c>
      <c r="I17" s="353" t="s">
        <v>338</v>
      </c>
    </row>
    <row r="18" spans="2:9" ht="16.5" customHeight="1" x14ac:dyDescent="0.2">
      <c r="B18" s="354">
        <f t="shared" si="0"/>
        <v>11</v>
      </c>
      <c r="C18" s="355" t="s">
        <v>345</v>
      </c>
      <c r="D18" s="355" t="s">
        <v>346</v>
      </c>
      <c r="E18" s="356">
        <v>2</v>
      </c>
      <c r="F18" s="356">
        <v>1</v>
      </c>
      <c r="G18" s="356">
        <v>1</v>
      </c>
      <c r="H18" s="356">
        <v>4</v>
      </c>
      <c r="I18" s="357" t="s">
        <v>338</v>
      </c>
    </row>
    <row r="19" spans="2:9" ht="16.5" customHeight="1" x14ac:dyDescent="0.2">
      <c r="B19" s="354">
        <f t="shared" si="0"/>
        <v>12</v>
      </c>
      <c r="C19" s="355" t="s">
        <v>347</v>
      </c>
      <c r="D19" s="355" t="s">
        <v>242</v>
      </c>
      <c r="E19" s="356">
        <v>2</v>
      </c>
      <c r="F19" s="356">
        <v>2</v>
      </c>
      <c r="G19" s="356">
        <v>0</v>
      </c>
      <c r="H19" s="356">
        <v>2</v>
      </c>
      <c r="I19" s="357">
        <v>0</v>
      </c>
    </row>
    <row r="20" spans="2:9" ht="16.5" customHeight="1" x14ac:dyDescent="0.2">
      <c r="B20" s="354">
        <f t="shared" si="0"/>
        <v>13</v>
      </c>
      <c r="C20" s="355" t="s">
        <v>348</v>
      </c>
      <c r="D20" s="355" t="s">
        <v>349</v>
      </c>
      <c r="E20" s="356">
        <v>2</v>
      </c>
      <c r="F20" s="356">
        <v>1</v>
      </c>
      <c r="G20" s="356">
        <v>1</v>
      </c>
      <c r="H20" s="356">
        <v>4</v>
      </c>
      <c r="I20" s="357">
        <v>0</v>
      </c>
    </row>
    <row r="21" spans="2:9" ht="16.5" customHeight="1" x14ac:dyDescent="0.2">
      <c r="B21" s="354">
        <f t="shared" si="0"/>
        <v>14</v>
      </c>
      <c r="C21" s="355" t="s">
        <v>350</v>
      </c>
      <c r="D21" s="355" t="s">
        <v>351</v>
      </c>
      <c r="E21" s="356">
        <v>3</v>
      </c>
      <c r="F21" s="356">
        <v>2</v>
      </c>
      <c r="G21" s="356">
        <v>1</v>
      </c>
      <c r="H21" s="356">
        <v>6</v>
      </c>
      <c r="I21" s="357">
        <v>0</v>
      </c>
    </row>
    <row r="22" spans="2:9" ht="16.5" customHeight="1" x14ac:dyDescent="0.2">
      <c r="B22" s="354">
        <f t="shared" si="0"/>
        <v>15</v>
      </c>
      <c r="C22" s="355" t="s">
        <v>352</v>
      </c>
      <c r="D22" s="355" t="s">
        <v>11</v>
      </c>
      <c r="E22" s="356">
        <v>3</v>
      </c>
      <c r="F22" s="356">
        <v>2</v>
      </c>
      <c r="G22" s="356">
        <v>1</v>
      </c>
      <c r="H22" s="356">
        <v>4</v>
      </c>
      <c r="I22" s="357">
        <v>0</v>
      </c>
    </row>
    <row r="23" spans="2:9" ht="16.5" customHeight="1" x14ac:dyDescent="0.2">
      <c r="B23" s="354">
        <f t="shared" si="0"/>
        <v>16</v>
      </c>
      <c r="C23" s="355" t="s">
        <v>353</v>
      </c>
      <c r="D23" s="355" t="s">
        <v>354</v>
      </c>
      <c r="E23" s="356">
        <v>3</v>
      </c>
      <c r="F23" s="356">
        <v>0</v>
      </c>
      <c r="G23" s="356">
        <v>3</v>
      </c>
      <c r="H23" s="356">
        <v>6</v>
      </c>
      <c r="I23" s="357" t="s">
        <v>338</v>
      </c>
    </row>
    <row r="24" spans="2:9" ht="16.5" customHeight="1" x14ac:dyDescent="0.2">
      <c r="B24" s="358">
        <f t="shared" si="0"/>
        <v>17</v>
      </c>
      <c r="C24" s="359" t="s">
        <v>355</v>
      </c>
      <c r="D24" s="359" t="s">
        <v>356</v>
      </c>
      <c r="E24" s="360">
        <v>3</v>
      </c>
      <c r="F24" s="360">
        <v>1</v>
      </c>
      <c r="G24" s="360">
        <v>2</v>
      </c>
      <c r="H24" s="360">
        <v>6</v>
      </c>
      <c r="I24" s="361" t="s">
        <v>338</v>
      </c>
    </row>
    <row r="25" spans="2:9" ht="16.5" customHeight="1" thickBot="1" x14ac:dyDescent="0.25">
      <c r="B25" s="362"/>
      <c r="C25" s="363"/>
      <c r="D25" s="363"/>
      <c r="E25" s="364">
        <f>SUM(E17:E24)</f>
        <v>21</v>
      </c>
      <c r="F25" s="364">
        <f>SUM(F17:F24)</f>
        <v>10</v>
      </c>
      <c r="G25" s="364">
        <f>SUM(G17:G24)</f>
        <v>11</v>
      </c>
      <c r="H25" s="364">
        <f>SUM(H17:H24)</f>
        <v>38</v>
      </c>
      <c r="I25" s="365"/>
    </row>
    <row r="26" spans="2:9" ht="16.5" customHeight="1" thickTop="1" thickBot="1" x14ac:dyDescent="0.3">
      <c r="B26" s="370" t="s">
        <v>357</v>
      </c>
      <c r="C26" s="371"/>
      <c r="D26" s="371"/>
      <c r="E26" s="372"/>
      <c r="F26" s="372"/>
      <c r="G26" s="372"/>
      <c r="H26" s="372"/>
      <c r="I26" s="373"/>
    </row>
    <row r="27" spans="2:9" ht="16.5" customHeight="1" thickTop="1" x14ac:dyDescent="0.2">
      <c r="B27" s="347" t="s">
        <v>325</v>
      </c>
      <c r="C27" s="348" t="s">
        <v>326</v>
      </c>
      <c r="D27" s="348" t="s">
        <v>327</v>
      </c>
      <c r="E27" s="348" t="s">
        <v>224</v>
      </c>
      <c r="F27" s="348" t="s">
        <v>328</v>
      </c>
      <c r="G27" s="348" t="s">
        <v>329</v>
      </c>
      <c r="H27" s="348" t="s">
        <v>330</v>
      </c>
      <c r="I27" s="349" t="s">
        <v>331</v>
      </c>
    </row>
    <row r="28" spans="2:9" ht="16.5" customHeight="1" x14ac:dyDescent="0.2">
      <c r="B28" s="358">
        <f>B24+1</f>
        <v>18</v>
      </c>
      <c r="C28" s="351" t="s">
        <v>358</v>
      </c>
      <c r="D28" s="351" t="s">
        <v>51</v>
      </c>
      <c r="E28" s="352">
        <v>3</v>
      </c>
      <c r="F28" s="352">
        <v>1</v>
      </c>
      <c r="G28" s="352">
        <v>2</v>
      </c>
      <c r="H28" s="352">
        <v>5</v>
      </c>
      <c r="I28" s="353" t="s">
        <v>338</v>
      </c>
    </row>
    <row r="29" spans="2:9" ht="16.5" customHeight="1" x14ac:dyDescent="0.2">
      <c r="B29" s="354">
        <f t="shared" si="0"/>
        <v>19</v>
      </c>
      <c r="C29" s="355" t="s">
        <v>359</v>
      </c>
      <c r="D29" s="355" t="s">
        <v>52</v>
      </c>
      <c r="E29" s="356">
        <v>3</v>
      </c>
      <c r="F29" s="356">
        <v>0</v>
      </c>
      <c r="G29" s="356">
        <v>3</v>
      </c>
      <c r="H29" s="356">
        <v>5</v>
      </c>
      <c r="I29" s="357" t="s">
        <v>338</v>
      </c>
    </row>
    <row r="30" spans="2:9" ht="16.5" customHeight="1" x14ac:dyDescent="0.2">
      <c r="B30" s="354">
        <f t="shared" si="0"/>
        <v>20</v>
      </c>
      <c r="C30" s="355" t="s">
        <v>360</v>
      </c>
      <c r="D30" s="355" t="s">
        <v>31</v>
      </c>
      <c r="E30" s="356">
        <v>2</v>
      </c>
      <c r="F30" s="356">
        <v>1</v>
      </c>
      <c r="G30" s="356">
        <v>1</v>
      </c>
      <c r="H30" s="356">
        <v>4</v>
      </c>
      <c r="I30" s="357">
        <v>0</v>
      </c>
    </row>
    <row r="31" spans="2:9" ht="16.5" customHeight="1" x14ac:dyDescent="0.2">
      <c r="B31" s="354">
        <f t="shared" si="0"/>
        <v>21</v>
      </c>
      <c r="C31" s="355" t="s">
        <v>361</v>
      </c>
      <c r="D31" s="355" t="s">
        <v>64</v>
      </c>
      <c r="E31" s="356">
        <v>2</v>
      </c>
      <c r="F31" s="356">
        <v>1</v>
      </c>
      <c r="G31" s="356">
        <v>1</v>
      </c>
      <c r="H31" s="356">
        <v>3</v>
      </c>
      <c r="I31" s="357" t="s">
        <v>338</v>
      </c>
    </row>
    <row r="32" spans="2:9" ht="16.5" customHeight="1" x14ac:dyDescent="0.2">
      <c r="B32" s="354">
        <f t="shared" si="0"/>
        <v>22</v>
      </c>
      <c r="C32" s="355" t="s">
        <v>362</v>
      </c>
      <c r="D32" s="355" t="s">
        <v>5</v>
      </c>
      <c r="E32" s="356">
        <v>2</v>
      </c>
      <c r="F32" s="356">
        <v>1</v>
      </c>
      <c r="G32" s="356">
        <v>1</v>
      </c>
      <c r="H32" s="356">
        <v>2</v>
      </c>
      <c r="I32" s="357">
        <v>0</v>
      </c>
    </row>
    <row r="33" spans="2:9" ht="16.5" customHeight="1" x14ac:dyDescent="0.2">
      <c r="B33" s="354">
        <f t="shared" si="0"/>
        <v>23</v>
      </c>
      <c r="C33" s="355" t="s">
        <v>363</v>
      </c>
      <c r="D33" s="355" t="s">
        <v>56</v>
      </c>
      <c r="E33" s="356">
        <v>3</v>
      </c>
      <c r="F33" s="356">
        <v>1</v>
      </c>
      <c r="G33" s="356">
        <v>2</v>
      </c>
      <c r="H33" s="356">
        <v>5</v>
      </c>
      <c r="I33" s="357" t="s">
        <v>338</v>
      </c>
    </row>
    <row r="34" spans="2:9" ht="16.5" customHeight="1" x14ac:dyDescent="0.2">
      <c r="B34" s="354">
        <f t="shared" si="0"/>
        <v>24</v>
      </c>
      <c r="C34" s="355" t="s">
        <v>364</v>
      </c>
      <c r="D34" s="355" t="s">
        <v>54</v>
      </c>
      <c r="E34" s="356">
        <v>3</v>
      </c>
      <c r="F34" s="356">
        <v>1</v>
      </c>
      <c r="G34" s="356">
        <v>2</v>
      </c>
      <c r="H34" s="356">
        <v>5</v>
      </c>
      <c r="I34" s="357" t="s">
        <v>338</v>
      </c>
    </row>
    <row r="35" spans="2:9" ht="16.5" customHeight="1" x14ac:dyDescent="0.2">
      <c r="B35" s="354">
        <f t="shared" si="0"/>
        <v>25</v>
      </c>
      <c r="C35" s="355" t="s">
        <v>365</v>
      </c>
      <c r="D35" s="355" t="s">
        <v>55</v>
      </c>
      <c r="E35" s="356">
        <v>3</v>
      </c>
      <c r="F35" s="356">
        <v>1</v>
      </c>
      <c r="G35" s="356">
        <v>2</v>
      </c>
      <c r="H35" s="356">
        <v>5</v>
      </c>
      <c r="I35" s="357" t="s">
        <v>338</v>
      </c>
    </row>
    <row r="36" spans="2:9" ht="16.5" customHeight="1" x14ac:dyDescent="0.2">
      <c r="B36" s="358">
        <f t="shared" si="0"/>
        <v>26</v>
      </c>
      <c r="C36" s="359" t="s">
        <v>366</v>
      </c>
      <c r="D36" s="359" t="s">
        <v>70</v>
      </c>
      <c r="E36" s="360">
        <v>2</v>
      </c>
      <c r="F36" s="360">
        <v>0</v>
      </c>
      <c r="G36" s="360">
        <v>2</v>
      </c>
      <c r="H36" s="360">
        <v>4</v>
      </c>
      <c r="I36" s="361">
        <v>0</v>
      </c>
    </row>
    <row r="37" spans="2:9" ht="16.5" customHeight="1" thickBot="1" x14ac:dyDescent="0.25">
      <c r="B37" s="362"/>
      <c r="C37" s="363"/>
      <c r="D37" s="363"/>
      <c r="E37" s="364">
        <f>SUM(E28:E36)</f>
        <v>23</v>
      </c>
      <c r="F37" s="364">
        <f>SUM(F28:F36)</f>
        <v>7</v>
      </c>
      <c r="G37" s="364">
        <f>SUM(G28:G36)</f>
        <v>16</v>
      </c>
      <c r="H37" s="364">
        <f>SUM(H28:H36)</f>
        <v>38</v>
      </c>
      <c r="I37" s="365"/>
    </row>
    <row r="38" spans="2:9" ht="16.5" customHeight="1" thickTop="1" thickBot="1" x14ac:dyDescent="0.3">
      <c r="B38" s="370" t="s">
        <v>367</v>
      </c>
      <c r="C38" s="371"/>
      <c r="D38" s="371"/>
      <c r="E38" s="372"/>
      <c r="F38" s="372"/>
      <c r="G38" s="372"/>
      <c r="H38" s="372"/>
      <c r="I38" s="373"/>
    </row>
    <row r="39" spans="2:9" ht="16.5" customHeight="1" thickTop="1" x14ac:dyDescent="0.2">
      <c r="B39" s="347" t="s">
        <v>325</v>
      </c>
      <c r="C39" s="348" t="s">
        <v>326</v>
      </c>
      <c r="D39" s="348" t="s">
        <v>327</v>
      </c>
      <c r="E39" s="348" t="s">
        <v>224</v>
      </c>
      <c r="F39" s="348" t="s">
        <v>328</v>
      </c>
      <c r="G39" s="348" t="s">
        <v>329</v>
      </c>
      <c r="H39" s="348" t="s">
        <v>330</v>
      </c>
      <c r="I39" s="349" t="s">
        <v>331</v>
      </c>
    </row>
    <row r="40" spans="2:9" ht="16.5" customHeight="1" x14ac:dyDescent="0.2">
      <c r="B40" s="358">
        <f>B36+1</f>
        <v>27</v>
      </c>
      <c r="C40" s="351" t="s">
        <v>368</v>
      </c>
      <c r="D40" s="351" t="s">
        <v>369</v>
      </c>
      <c r="E40" s="352">
        <v>3</v>
      </c>
      <c r="F40" s="352">
        <v>1</v>
      </c>
      <c r="G40" s="352">
        <v>2</v>
      </c>
      <c r="H40" s="352">
        <v>5</v>
      </c>
      <c r="I40" s="353" t="s">
        <v>338</v>
      </c>
    </row>
    <row r="41" spans="2:9" ht="16.5" customHeight="1" x14ac:dyDescent="0.2">
      <c r="B41" s="354">
        <f t="shared" si="0"/>
        <v>28</v>
      </c>
      <c r="C41" s="355" t="s">
        <v>370</v>
      </c>
      <c r="D41" s="355" t="s">
        <v>371</v>
      </c>
      <c r="E41" s="356">
        <v>2</v>
      </c>
      <c r="F41" s="356">
        <v>1</v>
      </c>
      <c r="G41" s="356">
        <v>1</v>
      </c>
      <c r="H41" s="356">
        <v>4</v>
      </c>
      <c r="I41" s="357">
        <v>0</v>
      </c>
    </row>
    <row r="42" spans="2:9" ht="16.5" customHeight="1" x14ac:dyDescent="0.2">
      <c r="B42" s="354">
        <f t="shared" si="0"/>
        <v>29</v>
      </c>
      <c r="C42" s="355" t="s">
        <v>372</v>
      </c>
      <c r="D42" s="355" t="s">
        <v>373</v>
      </c>
      <c r="E42" s="356">
        <v>3</v>
      </c>
      <c r="F42" s="356">
        <v>2</v>
      </c>
      <c r="G42" s="356">
        <v>1</v>
      </c>
      <c r="H42" s="356">
        <v>5</v>
      </c>
      <c r="I42" s="357" t="s">
        <v>338</v>
      </c>
    </row>
    <row r="43" spans="2:9" ht="16.5" customHeight="1" x14ac:dyDescent="0.2">
      <c r="B43" s="354">
        <f t="shared" si="0"/>
        <v>30</v>
      </c>
      <c r="C43" s="355" t="s">
        <v>374</v>
      </c>
      <c r="D43" s="355" t="s">
        <v>375</v>
      </c>
      <c r="E43" s="356">
        <v>3</v>
      </c>
      <c r="F43" s="356">
        <v>1</v>
      </c>
      <c r="G43" s="356">
        <v>2</v>
      </c>
      <c r="H43" s="356">
        <v>5</v>
      </c>
      <c r="I43" s="357" t="s">
        <v>338</v>
      </c>
    </row>
    <row r="44" spans="2:9" ht="16.5" customHeight="1" x14ac:dyDescent="0.2">
      <c r="B44" s="354">
        <f t="shared" si="0"/>
        <v>31</v>
      </c>
      <c r="C44" s="355" t="s">
        <v>376</v>
      </c>
      <c r="D44" s="355" t="s">
        <v>377</v>
      </c>
      <c r="E44" s="356">
        <v>2</v>
      </c>
      <c r="F44" s="356">
        <v>2</v>
      </c>
      <c r="G44" s="356">
        <v>0</v>
      </c>
      <c r="H44" s="356">
        <v>4</v>
      </c>
      <c r="I44" s="357" t="s">
        <v>338</v>
      </c>
    </row>
    <row r="45" spans="2:9" ht="16.5" customHeight="1" x14ac:dyDescent="0.2">
      <c r="B45" s="354">
        <f t="shared" si="0"/>
        <v>32</v>
      </c>
      <c r="C45" s="355" t="s">
        <v>378</v>
      </c>
      <c r="D45" s="355" t="s">
        <v>379</v>
      </c>
      <c r="E45" s="356">
        <v>3</v>
      </c>
      <c r="F45" s="356">
        <v>1</v>
      </c>
      <c r="G45" s="356">
        <v>2</v>
      </c>
      <c r="H45" s="356">
        <v>5</v>
      </c>
      <c r="I45" s="357" t="s">
        <v>338</v>
      </c>
    </row>
    <row r="46" spans="2:9" ht="16.5" customHeight="1" x14ac:dyDescent="0.2">
      <c r="B46" s="354">
        <f t="shared" si="0"/>
        <v>33</v>
      </c>
      <c r="C46" s="355" t="s">
        <v>380</v>
      </c>
      <c r="D46" s="355" t="s">
        <v>381</v>
      </c>
      <c r="E46" s="356">
        <v>2</v>
      </c>
      <c r="F46" s="356">
        <v>1</v>
      </c>
      <c r="G46" s="356">
        <v>1</v>
      </c>
      <c r="H46" s="356">
        <v>4</v>
      </c>
      <c r="I46" s="357" t="s">
        <v>338</v>
      </c>
    </row>
    <row r="47" spans="2:9" ht="16.5" customHeight="1" x14ac:dyDescent="0.2">
      <c r="B47" s="358">
        <f t="shared" si="0"/>
        <v>34</v>
      </c>
      <c r="C47" s="359" t="s">
        <v>382</v>
      </c>
      <c r="D47" s="359" t="s">
        <v>383</v>
      </c>
      <c r="E47" s="360">
        <v>3</v>
      </c>
      <c r="F47" s="360">
        <v>3</v>
      </c>
      <c r="G47" s="360">
        <v>0</v>
      </c>
      <c r="H47" s="360">
        <v>5</v>
      </c>
      <c r="I47" s="361" t="s">
        <v>338</v>
      </c>
    </row>
    <row r="48" spans="2:9" ht="16.5" customHeight="1" thickBot="1" x14ac:dyDescent="0.25">
      <c r="B48" s="362"/>
      <c r="C48" s="363"/>
      <c r="D48" s="363"/>
      <c r="E48" s="364">
        <f>SUM(E40:E47)</f>
        <v>21</v>
      </c>
      <c r="F48" s="364">
        <f>SUM(F40:F47)</f>
        <v>12</v>
      </c>
      <c r="G48" s="364">
        <f>SUM(G40:G47)</f>
        <v>9</v>
      </c>
      <c r="H48" s="364">
        <f>SUM(H40:H47)</f>
        <v>37</v>
      </c>
      <c r="I48" s="365"/>
    </row>
    <row r="49" spans="2:9" ht="16.5" customHeight="1" thickTop="1" thickBot="1" x14ac:dyDescent="0.3">
      <c r="B49" s="370" t="s">
        <v>384</v>
      </c>
      <c r="C49" s="371"/>
      <c r="D49" s="371"/>
      <c r="E49" s="372"/>
      <c r="F49" s="372"/>
      <c r="G49" s="372"/>
      <c r="H49" s="372"/>
      <c r="I49" s="373"/>
    </row>
    <row r="50" spans="2:9" ht="16.5" customHeight="1" thickTop="1" x14ac:dyDescent="0.2">
      <c r="B50" s="347" t="s">
        <v>325</v>
      </c>
      <c r="C50" s="348" t="s">
        <v>326</v>
      </c>
      <c r="D50" s="348" t="s">
        <v>327</v>
      </c>
      <c r="E50" s="348" t="s">
        <v>224</v>
      </c>
      <c r="F50" s="348" t="s">
        <v>328</v>
      </c>
      <c r="G50" s="348" t="s">
        <v>329</v>
      </c>
      <c r="H50" s="348" t="s">
        <v>330</v>
      </c>
      <c r="I50" s="349" t="s">
        <v>331</v>
      </c>
    </row>
    <row r="51" spans="2:9" ht="16.5" customHeight="1" x14ac:dyDescent="0.2">
      <c r="B51" s="358">
        <f>B47+1</f>
        <v>35</v>
      </c>
      <c r="C51" s="351" t="s">
        <v>385</v>
      </c>
      <c r="D51" s="351" t="s">
        <v>57</v>
      </c>
      <c r="E51" s="352">
        <v>2</v>
      </c>
      <c r="F51" s="352">
        <v>1</v>
      </c>
      <c r="G51" s="352">
        <v>1</v>
      </c>
      <c r="H51" s="352">
        <v>4</v>
      </c>
      <c r="I51" s="353" t="s">
        <v>338</v>
      </c>
    </row>
    <row r="52" spans="2:9" ht="16.5" customHeight="1" x14ac:dyDescent="0.2">
      <c r="B52" s="374">
        <f t="shared" si="0"/>
        <v>36</v>
      </c>
      <c r="C52" s="375" t="s">
        <v>386</v>
      </c>
      <c r="D52" s="375" t="s">
        <v>58</v>
      </c>
      <c r="E52" s="356">
        <v>3</v>
      </c>
      <c r="F52" s="356">
        <v>1</v>
      </c>
      <c r="G52" s="356">
        <v>2</v>
      </c>
      <c r="H52" s="356">
        <v>5</v>
      </c>
      <c r="I52" s="357" t="s">
        <v>338</v>
      </c>
    </row>
    <row r="53" spans="2:9" ht="16.5" customHeight="1" x14ac:dyDescent="0.2">
      <c r="B53" s="354">
        <f t="shared" si="0"/>
        <v>37</v>
      </c>
      <c r="C53" s="355" t="s">
        <v>387</v>
      </c>
      <c r="D53" s="355" t="s">
        <v>59</v>
      </c>
      <c r="E53" s="356">
        <v>3</v>
      </c>
      <c r="F53" s="356">
        <v>0</v>
      </c>
      <c r="G53" s="356">
        <v>3</v>
      </c>
      <c r="H53" s="356">
        <v>5</v>
      </c>
      <c r="I53" s="357" t="s">
        <v>338</v>
      </c>
    </row>
    <row r="54" spans="2:9" ht="16.5" customHeight="1" x14ac:dyDescent="0.2">
      <c r="B54" s="354">
        <f t="shared" si="0"/>
        <v>38</v>
      </c>
      <c r="C54" s="355" t="s">
        <v>388</v>
      </c>
      <c r="D54" s="355" t="s">
        <v>60</v>
      </c>
      <c r="E54" s="356">
        <v>3</v>
      </c>
      <c r="F54" s="356">
        <v>1</v>
      </c>
      <c r="G54" s="356">
        <v>2</v>
      </c>
      <c r="H54" s="356">
        <v>5</v>
      </c>
      <c r="I54" s="357" t="s">
        <v>338</v>
      </c>
    </row>
    <row r="55" spans="2:9" ht="16.5" customHeight="1" x14ac:dyDescent="0.2">
      <c r="B55" s="354">
        <f t="shared" si="0"/>
        <v>39</v>
      </c>
      <c r="C55" s="355" t="s">
        <v>389</v>
      </c>
      <c r="D55" s="355" t="s">
        <v>61</v>
      </c>
      <c r="E55" s="356">
        <v>3</v>
      </c>
      <c r="F55" s="356">
        <v>1</v>
      </c>
      <c r="G55" s="356">
        <v>2</v>
      </c>
      <c r="H55" s="356">
        <v>4</v>
      </c>
      <c r="I55" s="357" t="s">
        <v>338</v>
      </c>
    </row>
    <row r="56" spans="2:9" ht="16.5" customHeight="1" x14ac:dyDescent="0.2">
      <c r="B56" s="354">
        <f t="shared" si="0"/>
        <v>40</v>
      </c>
      <c r="C56" s="355" t="s">
        <v>390</v>
      </c>
      <c r="D56" s="355" t="s">
        <v>62</v>
      </c>
      <c r="E56" s="356">
        <v>3</v>
      </c>
      <c r="F56" s="356">
        <v>0</v>
      </c>
      <c r="G56" s="356">
        <v>3</v>
      </c>
      <c r="H56" s="356">
        <v>6</v>
      </c>
      <c r="I56" s="357" t="s">
        <v>338</v>
      </c>
    </row>
    <row r="57" spans="2:9" ht="16.5" customHeight="1" x14ac:dyDescent="0.2">
      <c r="B57" s="354">
        <f t="shared" si="0"/>
        <v>41</v>
      </c>
      <c r="C57" s="355" t="s">
        <v>391</v>
      </c>
      <c r="D57" s="355" t="s">
        <v>63</v>
      </c>
      <c r="E57" s="356">
        <v>3</v>
      </c>
      <c r="F57" s="356">
        <v>1</v>
      </c>
      <c r="G57" s="356">
        <v>2</v>
      </c>
      <c r="H57" s="356">
        <v>5</v>
      </c>
      <c r="I57" s="357" t="s">
        <v>338</v>
      </c>
    </row>
    <row r="58" spans="2:9" ht="16.5" customHeight="1" x14ac:dyDescent="0.2">
      <c r="B58" s="358">
        <f t="shared" si="0"/>
        <v>42</v>
      </c>
      <c r="C58" s="359" t="s">
        <v>392</v>
      </c>
      <c r="D58" s="359" t="s">
        <v>53</v>
      </c>
      <c r="E58" s="360">
        <v>2</v>
      </c>
      <c r="F58" s="360">
        <v>2</v>
      </c>
      <c r="G58" s="360">
        <v>0</v>
      </c>
      <c r="H58" s="360">
        <v>4</v>
      </c>
      <c r="I58" s="361" t="s">
        <v>338</v>
      </c>
    </row>
    <row r="59" spans="2:9" ht="16.5" customHeight="1" thickBot="1" x14ac:dyDescent="0.25">
      <c r="B59" s="362"/>
      <c r="C59" s="363"/>
      <c r="D59" s="363"/>
      <c r="E59" s="364">
        <f>SUM(E51:E58)</f>
        <v>22</v>
      </c>
      <c r="F59" s="364">
        <f>SUM(F51:F58)</f>
        <v>7</v>
      </c>
      <c r="G59" s="364">
        <f>SUM(G51:G58)</f>
        <v>15</v>
      </c>
      <c r="H59" s="364">
        <f>SUM(H51:H58)</f>
        <v>38</v>
      </c>
      <c r="I59" s="365"/>
    </row>
    <row r="60" spans="2:9" ht="16.5" customHeight="1" thickTop="1" thickBot="1" x14ac:dyDescent="0.3">
      <c r="B60" s="370" t="s">
        <v>393</v>
      </c>
      <c r="C60" s="371"/>
      <c r="D60" s="371"/>
      <c r="E60" s="372"/>
      <c r="F60" s="372"/>
      <c r="G60" s="372"/>
      <c r="H60" s="372"/>
      <c r="I60" s="373"/>
    </row>
    <row r="61" spans="2:9" ht="16.5" customHeight="1" thickTop="1" x14ac:dyDescent="0.2">
      <c r="B61" s="347" t="s">
        <v>325</v>
      </c>
      <c r="C61" s="348" t="s">
        <v>326</v>
      </c>
      <c r="D61" s="348" t="s">
        <v>327</v>
      </c>
      <c r="E61" s="348" t="s">
        <v>224</v>
      </c>
      <c r="F61" s="348" t="s">
        <v>328</v>
      </c>
      <c r="G61" s="348" t="s">
        <v>329</v>
      </c>
      <c r="H61" s="348" t="s">
        <v>330</v>
      </c>
      <c r="I61" s="349" t="s">
        <v>331</v>
      </c>
    </row>
    <row r="62" spans="2:9" ht="16.5" customHeight="1" x14ac:dyDescent="0.2">
      <c r="B62" s="358">
        <f>B58+1</f>
        <v>43</v>
      </c>
      <c r="C62" s="351" t="s">
        <v>394</v>
      </c>
      <c r="D62" s="351" t="s">
        <v>395</v>
      </c>
      <c r="E62" s="352">
        <v>2</v>
      </c>
      <c r="F62" s="352">
        <v>1</v>
      </c>
      <c r="G62" s="352">
        <v>1</v>
      </c>
      <c r="H62" s="352">
        <v>4</v>
      </c>
      <c r="I62" s="353">
        <v>0</v>
      </c>
    </row>
    <row r="63" spans="2:9" ht="16.5" customHeight="1" x14ac:dyDescent="0.2">
      <c r="B63" s="354">
        <f t="shared" ref="B63:B69" si="1">B62+1</f>
        <v>44</v>
      </c>
      <c r="C63" s="355" t="s">
        <v>396</v>
      </c>
      <c r="D63" s="355" t="s">
        <v>397</v>
      </c>
      <c r="E63" s="356">
        <v>3</v>
      </c>
      <c r="F63" s="356">
        <v>2</v>
      </c>
      <c r="G63" s="356">
        <v>1</v>
      </c>
      <c r="H63" s="356">
        <v>5</v>
      </c>
      <c r="I63" s="357" t="s">
        <v>338</v>
      </c>
    </row>
    <row r="64" spans="2:9" ht="16.5" customHeight="1" x14ac:dyDescent="0.2">
      <c r="B64" s="354">
        <f t="shared" si="1"/>
        <v>45</v>
      </c>
      <c r="C64" s="355" t="s">
        <v>398</v>
      </c>
      <c r="D64" s="355" t="s">
        <v>399</v>
      </c>
      <c r="E64" s="356">
        <v>3</v>
      </c>
      <c r="F64" s="356">
        <v>0</v>
      </c>
      <c r="G64" s="356">
        <v>3</v>
      </c>
      <c r="H64" s="356">
        <v>6</v>
      </c>
      <c r="I64" s="357" t="s">
        <v>338</v>
      </c>
    </row>
    <row r="65" spans="2:9" ht="16.5" customHeight="1" x14ac:dyDescent="0.2">
      <c r="B65" s="354">
        <f t="shared" si="1"/>
        <v>46</v>
      </c>
      <c r="C65" s="355" t="s">
        <v>400</v>
      </c>
      <c r="D65" s="355" t="s">
        <v>401</v>
      </c>
      <c r="E65" s="356">
        <v>3</v>
      </c>
      <c r="F65" s="356">
        <v>2</v>
      </c>
      <c r="G65" s="356">
        <v>1</v>
      </c>
      <c r="H65" s="356">
        <v>6</v>
      </c>
      <c r="I65" s="357" t="s">
        <v>338</v>
      </c>
    </row>
    <row r="66" spans="2:9" ht="16.5" customHeight="1" x14ac:dyDescent="0.2">
      <c r="B66" s="354">
        <f t="shared" si="1"/>
        <v>47</v>
      </c>
      <c r="C66" s="355" t="s">
        <v>402</v>
      </c>
      <c r="D66" s="355" t="s">
        <v>403</v>
      </c>
      <c r="E66" s="356">
        <v>3</v>
      </c>
      <c r="F66" s="356">
        <v>0</v>
      </c>
      <c r="G66" s="356">
        <v>3</v>
      </c>
      <c r="H66" s="356">
        <v>5</v>
      </c>
      <c r="I66" s="357" t="s">
        <v>338</v>
      </c>
    </row>
    <row r="67" spans="2:9" ht="16.5" customHeight="1" x14ac:dyDescent="0.2">
      <c r="B67" s="354">
        <f t="shared" si="1"/>
        <v>48</v>
      </c>
      <c r="C67" s="355" t="s">
        <v>404</v>
      </c>
      <c r="D67" s="355" t="s">
        <v>405</v>
      </c>
      <c r="E67" s="356">
        <v>3</v>
      </c>
      <c r="F67" s="356">
        <v>2</v>
      </c>
      <c r="G67" s="356">
        <v>1</v>
      </c>
      <c r="H67" s="356">
        <v>5</v>
      </c>
      <c r="I67" s="357" t="s">
        <v>338</v>
      </c>
    </row>
    <row r="68" spans="2:9" ht="16.5" customHeight="1" x14ac:dyDescent="0.2">
      <c r="B68" s="354">
        <f t="shared" si="1"/>
        <v>49</v>
      </c>
      <c r="C68" s="355" t="s">
        <v>406</v>
      </c>
      <c r="D68" s="355" t="s">
        <v>407</v>
      </c>
      <c r="E68" s="356">
        <v>3</v>
      </c>
      <c r="F68" s="356">
        <v>0</v>
      </c>
      <c r="G68" s="356">
        <v>3</v>
      </c>
      <c r="H68" s="356">
        <v>5</v>
      </c>
      <c r="I68" s="357" t="s">
        <v>338</v>
      </c>
    </row>
    <row r="69" spans="2:9" ht="16.5" customHeight="1" x14ac:dyDescent="0.2">
      <c r="B69" s="358">
        <f t="shared" si="1"/>
        <v>50</v>
      </c>
      <c r="C69" s="359" t="s">
        <v>408</v>
      </c>
      <c r="D69" s="359" t="s">
        <v>409</v>
      </c>
      <c r="E69" s="360">
        <v>2</v>
      </c>
      <c r="F69" s="360">
        <v>1</v>
      </c>
      <c r="G69" s="360">
        <v>1</v>
      </c>
      <c r="H69" s="360">
        <v>2</v>
      </c>
      <c r="I69" s="361">
        <v>0</v>
      </c>
    </row>
    <row r="70" spans="2:9" ht="16.5" customHeight="1" thickBot="1" x14ac:dyDescent="0.25">
      <c r="B70" s="362"/>
      <c r="C70" s="363"/>
      <c r="D70" s="363"/>
      <c r="E70" s="364">
        <f>SUM(E62:E69)</f>
        <v>22</v>
      </c>
      <c r="F70" s="364">
        <f>SUM(F62:F69)</f>
        <v>8</v>
      </c>
      <c r="G70" s="364">
        <f>SUM(G62:G69)</f>
        <v>14</v>
      </c>
      <c r="H70" s="364">
        <f>SUM(H62:H69)</f>
        <v>38</v>
      </c>
      <c r="I70" s="365"/>
    </row>
    <row r="71" spans="2:9" ht="16.5" customHeight="1" thickTop="1" thickBot="1" x14ac:dyDescent="0.3">
      <c r="B71" s="366" t="s">
        <v>410</v>
      </c>
      <c r="C71" s="376"/>
      <c r="D71" s="376"/>
      <c r="E71" s="377"/>
      <c r="F71" s="377"/>
      <c r="G71" s="377"/>
      <c r="H71" s="377"/>
      <c r="I71" s="378"/>
    </row>
    <row r="72" spans="2:9" ht="16.5" customHeight="1" thickTop="1" x14ac:dyDescent="0.2">
      <c r="B72" s="347" t="s">
        <v>325</v>
      </c>
      <c r="C72" s="348" t="s">
        <v>326</v>
      </c>
      <c r="D72" s="348" t="s">
        <v>327</v>
      </c>
      <c r="E72" s="348" t="s">
        <v>224</v>
      </c>
      <c r="F72" s="348" t="s">
        <v>328</v>
      </c>
      <c r="G72" s="348" t="s">
        <v>329</v>
      </c>
      <c r="H72" s="348" t="s">
        <v>330</v>
      </c>
      <c r="I72" s="349" t="s">
        <v>331</v>
      </c>
    </row>
    <row r="73" spans="2:9" ht="16.5" customHeight="1" x14ac:dyDescent="0.2">
      <c r="B73" s="358">
        <f>B69+1</f>
        <v>51</v>
      </c>
      <c r="C73" s="351" t="s">
        <v>411</v>
      </c>
      <c r="D73" s="351" t="s">
        <v>32</v>
      </c>
      <c r="E73" s="352">
        <v>2</v>
      </c>
      <c r="F73" s="352">
        <v>2</v>
      </c>
      <c r="G73" s="352">
        <v>0</v>
      </c>
      <c r="H73" s="352">
        <v>4</v>
      </c>
      <c r="I73" s="353">
        <v>0</v>
      </c>
    </row>
    <row r="74" spans="2:9" ht="16.5" customHeight="1" x14ac:dyDescent="0.2">
      <c r="B74" s="354">
        <f t="shared" ref="B74:B80" si="2">B73+1</f>
        <v>52</v>
      </c>
      <c r="C74" s="355" t="s">
        <v>412</v>
      </c>
      <c r="D74" s="355" t="s">
        <v>65</v>
      </c>
      <c r="E74" s="356">
        <v>3</v>
      </c>
      <c r="F74" s="356">
        <v>2</v>
      </c>
      <c r="G74" s="356">
        <v>1</v>
      </c>
      <c r="H74" s="356">
        <v>6</v>
      </c>
      <c r="I74" s="357" t="s">
        <v>338</v>
      </c>
    </row>
    <row r="75" spans="2:9" ht="16.5" customHeight="1" x14ac:dyDescent="0.2">
      <c r="B75" s="354">
        <f t="shared" si="2"/>
        <v>53</v>
      </c>
      <c r="C75" s="355" t="s">
        <v>413</v>
      </c>
      <c r="D75" s="355" t="s">
        <v>66</v>
      </c>
      <c r="E75" s="356">
        <v>3</v>
      </c>
      <c r="F75" s="356">
        <v>2</v>
      </c>
      <c r="G75" s="356">
        <v>1</v>
      </c>
      <c r="H75" s="356">
        <v>6</v>
      </c>
      <c r="I75" s="357" t="s">
        <v>338</v>
      </c>
    </row>
    <row r="76" spans="2:9" ht="16.5" customHeight="1" x14ac:dyDescent="0.2">
      <c r="B76" s="354">
        <f t="shared" si="2"/>
        <v>54</v>
      </c>
      <c r="C76" s="355" t="s">
        <v>414</v>
      </c>
      <c r="D76" s="355" t="s">
        <v>67</v>
      </c>
      <c r="E76" s="356">
        <v>3</v>
      </c>
      <c r="F76" s="356">
        <v>2</v>
      </c>
      <c r="G76" s="356">
        <v>1</v>
      </c>
      <c r="H76" s="356">
        <v>6</v>
      </c>
      <c r="I76" s="357" t="s">
        <v>338</v>
      </c>
    </row>
    <row r="77" spans="2:9" ht="16.5" customHeight="1" x14ac:dyDescent="0.2">
      <c r="B77" s="354">
        <f t="shared" si="2"/>
        <v>55</v>
      </c>
      <c r="C77" s="355" t="s">
        <v>415</v>
      </c>
      <c r="D77" s="355" t="s">
        <v>68</v>
      </c>
      <c r="E77" s="356">
        <v>3</v>
      </c>
      <c r="F77" s="356">
        <v>2</v>
      </c>
      <c r="G77" s="356">
        <v>1</v>
      </c>
      <c r="H77" s="356">
        <v>6</v>
      </c>
      <c r="I77" s="357" t="s">
        <v>338</v>
      </c>
    </row>
    <row r="78" spans="2:9" ht="16.5" customHeight="1" x14ac:dyDescent="0.2">
      <c r="B78" s="354">
        <f t="shared" si="2"/>
        <v>56</v>
      </c>
      <c r="C78" s="355" t="s">
        <v>416</v>
      </c>
      <c r="D78" s="355" t="s">
        <v>69</v>
      </c>
      <c r="E78" s="356">
        <v>2</v>
      </c>
      <c r="F78" s="356">
        <v>0</v>
      </c>
      <c r="G78" s="356">
        <v>2</v>
      </c>
      <c r="H78" s="356">
        <v>4</v>
      </c>
      <c r="I78" s="357" t="s">
        <v>338</v>
      </c>
    </row>
    <row r="79" spans="2:9" ht="16.5" customHeight="1" x14ac:dyDescent="0.2">
      <c r="B79" s="354">
        <f t="shared" si="2"/>
        <v>57</v>
      </c>
      <c r="C79" s="355" t="s">
        <v>417</v>
      </c>
      <c r="D79" s="355" t="s">
        <v>30</v>
      </c>
      <c r="E79" s="356">
        <v>2</v>
      </c>
      <c r="F79" s="356">
        <v>1</v>
      </c>
      <c r="G79" s="356">
        <v>1</v>
      </c>
      <c r="H79" s="356">
        <v>4</v>
      </c>
      <c r="I79" s="357" t="s">
        <v>338</v>
      </c>
    </row>
    <row r="80" spans="2:9" ht="16.5" customHeight="1" x14ac:dyDescent="0.2">
      <c r="B80" s="358">
        <f t="shared" si="2"/>
        <v>58</v>
      </c>
      <c r="C80" s="359" t="s">
        <v>418</v>
      </c>
      <c r="D80" s="359" t="s">
        <v>25</v>
      </c>
      <c r="E80" s="360">
        <v>2</v>
      </c>
      <c r="F80" s="360">
        <v>1</v>
      </c>
      <c r="G80" s="360">
        <v>1</v>
      </c>
      <c r="H80" s="360">
        <v>2</v>
      </c>
      <c r="I80" s="361">
        <v>0</v>
      </c>
    </row>
    <row r="81" spans="2:9" ht="16.5" customHeight="1" thickBot="1" x14ac:dyDescent="0.25">
      <c r="B81" s="379"/>
      <c r="C81" s="380"/>
      <c r="D81" s="380"/>
      <c r="E81" s="381">
        <f>SUM(E73:E80)</f>
        <v>20</v>
      </c>
      <c r="F81" s="381">
        <f>SUM(F73:F80)</f>
        <v>12</v>
      </c>
      <c r="G81" s="381">
        <f>SUM(G73:G80)</f>
        <v>8</v>
      </c>
      <c r="H81" s="381">
        <f>SUM(H73:H80)</f>
        <v>38</v>
      </c>
      <c r="I81" s="382"/>
    </row>
    <row r="82" spans="2:9" ht="16.5" customHeight="1" thickTop="1" thickBot="1" x14ac:dyDescent="0.3">
      <c r="B82" s="370" t="s">
        <v>419</v>
      </c>
      <c r="C82" s="371"/>
      <c r="D82" s="371"/>
      <c r="E82" s="372"/>
      <c r="F82" s="372"/>
      <c r="G82" s="372"/>
      <c r="H82" s="372"/>
      <c r="I82" s="373"/>
    </row>
    <row r="83" spans="2:9" ht="16.5" customHeight="1" thickTop="1" x14ac:dyDescent="0.2">
      <c r="B83" s="383" t="s">
        <v>325</v>
      </c>
      <c r="C83" s="384" t="s">
        <v>326</v>
      </c>
      <c r="D83" s="384" t="s">
        <v>327</v>
      </c>
      <c r="E83" s="384" t="s">
        <v>224</v>
      </c>
      <c r="F83" s="384" t="s">
        <v>328</v>
      </c>
      <c r="G83" s="384" t="s">
        <v>329</v>
      </c>
      <c r="H83" s="384" t="s">
        <v>330</v>
      </c>
      <c r="I83" s="385" t="s">
        <v>331</v>
      </c>
    </row>
    <row r="84" spans="2:9" ht="16.5" customHeight="1" x14ac:dyDescent="0.2">
      <c r="B84" s="358">
        <f>B80+1</f>
        <v>59</v>
      </c>
      <c r="C84" s="355" t="s">
        <v>420</v>
      </c>
      <c r="D84" s="355" t="s">
        <v>421</v>
      </c>
      <c r="E84" s="356">
        <v>3</v>
      </c>
      <c r="F84" s="356">
        <v>0</v>
      </c>
      <c r="G84" s="356">
        <v>3</v>
      </c>
      <c r="H84" s="356">
        <v>15</v>
      </c>
      <c r="I84" s="357" t="s">
        <v>338</v>
      </c>
    </row>
    <row r="85" spans="2:9" ht="16.5" customHeight="1" x14ac:dyDescent="0.2">
      <c r="B85" s="386">
        <f>B84+1</f>
        <v>60</v>
      </c>
      <c r="C85" s="387" t="s">
        <v>422</v>
      </c>
      <c r="D85" s="387" t="s">
        <v>423</v>
      </c>
      <c r="E85" s="388">
        <v>6</v>
      </c>
      <c r="F85" s="388">
        <v>0</v>
      </c>
      <c r="G85" s="388">
        <v>6</v>
      </c>
      <c r="H85" s="388">
        <v>23</v>
      </c>
      <c r="I85" s="389" t="s">
        <v>338</v>
      </c>
    </row>
    <row r="86" spans="2:9" ht="16.5" customHeight="1" x14ac:dyDescent="0.25">
      <c r="B86" s="390"/>
      <c r="C86" s="391"/>
      <c r="D86" s="391"/>
      <c r="E86" s="392">
        <f>SUM(E84:E85)</f>
        <v>9</v>
      </c>
      <c r="F86" s="392">
        <f>SUM(F84:F85)</f>
        <v>0</v>
      </c>
      <c r="G86" s="392">
        <f>SUM(G84:G85)</f>
        <v>9</v>
      </c>
      <c r="H86" s="392">
        <f>SUM(H84:H85)</f>
        <v>38</v>
      </c>
      <c r="I86" s="393"/>
    </row>
    <row r="87" spans="2:9" ht="16.5" customHeight="1" thickBot="1" x14ac:dyDescent="0.3">
      <c r="B87" s="394"/>
      <c r="C87" s="395"/>
      <c r="D87" s="395"/>
      <c r="E87" s="396">
        <f>E86+E81+E70+E59+E48+E37+E25+E14</f>
        <v>160</v>
      </c>
      <c r="F87" s="396">
        <f>F86+F81+F70+F59+F48+F37+F25+F14</f>
        <v>70</v>
      </c>
      <c r="G87" s="396">
        <f>G86+G81+G70+G59+G48+G37+G25+G14</f>
        <v>90</v>
      </c>
      <c r="H87" s="396">
        <f>H86+H81+H70+H59+H48+H37+H25+H14</f>
        <v>303</v>
      </c>
      <c r="I87" s="397"/>
    </row>
    <row r="88" spans="2:9" ht="13.5" thickTop="1" x14ac:dyDescent="0.2"/>
    <row r="89" spans="2:9" ht="16.5" customHeight="1" x14ac:dyDescent="0.2"/>
    <row r="90" spans="2:9" ht="16.5" customHeight="1" x14ac:dyDescent="0.2"/>
    <row r="91" spans="2:9" ht="16.5" customHeight="1" x14ac:dyDescent="0.2"/>
    <row r="92" spans="2:9" ht="16.5" customHeight="1" x14ac:dyDescent="0.2"/>
    <row r="93" spans="2:9" ht="16.5" customHeight="1" x14ac:dyDescent="0.2"/>
    <row r="94" spans="2:9" ht="16.5" customHeight="1" x14ac:dyDescent="0.2"/>
    <row r="95" spans="2:9" ht="16.5" customHeight="1" x14ac:dyDescent="0.2"/>
    <row r="96" spans="2:9" ht="16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9" workbookViewId="0">
      <selection activeCell="A60" sqref="A60"/>
    </sheetView>
  </sheetViews>
  <sheetFormatPr defaultRowHeight="12.75" x14ac:dyDescent="0.2"/>
  <cols>
    <col min="1" max="1" width="5" bestFit="1" customWidth="1"/>
    <col min="2" max="2" width="24.140625" bestFit="1" customWidth="1"/>
    <col min="3" max="3" width="45" bestFit="1" customWidth="1"/>
    <col min="7" max="7" width="36.140625" bestFit="1" customWidth="1"/>
  </cols>
  <sheetData>
    <row r="1" spans="1:7" ht="18.75" x14ac:dyDescent="0.3">
      <c r="A1" s="398" t="s">
        <v>9</v>
      </c>
      <c r="B1" s="399" t="s">
        <v>424</v>
      </c>
      <c r="C1" s="399" t="s">
        <v>425</v>
      </c>
      <c r="D1" s="399" t="s">
        <v>426</v>
      </c>
    </row>
    <row r="2" spans="1:7" ht="18.75" x14ac:dyDescent="0.3">
      <c r="A2" s="398"/>
      <c r="B2" s="399"/>
      <c r="C2" s="399"/>
      <c r="D2" s="399"/>
    </row>
    <row r="3" spans="1:7" ht="18" x14ac:dyDescent="0.25">
      <c r="A3" s="400">
        <v>1</v>
      </c>
      <c r="B3" s="401" t="s">
        <v>427</v>
      </c>
      <c r="C3" s="402" t="s">
        <v>19</v>
      </c>
      <c r="D3" s="403" t="s">
        <v>428</v>
      </c>
    </row>
    <row r="4" spans="1:7" ht="15.75" x14ac:dyDescent="0.25">
      <c r="A4" s="400">
        <v>2</v>
      </c>
      <c r="B4" s="404" t="s">
        <v>429</v>
      </c>
      <c r="C4" s="405" t="s">
        <v>71</v>
      </c>
      <c r="D4" s="403" t="s">
        <v>428</v>
      </c>
    </row>
    <row r="5" spans="1:7" ht="15.75" x14ac:dyDescent="0.25">
      <c r="A5" s="400">
        <v>3</v>
      </c>
      <c r="B5" s="404" t="s">
        <v>430</v>
      </c>
      <c r="C5" s="405" t="s">
        <v>13</v>
      </c>
      <c r="D5" s="403" t="s">
        <v>431</v>
      </c>
      <c r="G5" s="406"/>
    </row>
    <row r="6" spans="1:7" ht="15.75" x14ac:dyDescent="0.25">
      <c r="A6" s="400">
        <v>4</v>
      </c>
      <c r="B6" s="404" t="s">
        <v>432</v>
      </c>
      <c r="C6" s="405" t="s">
        <v>122</v>
      </c>
      <c r="D6" s="403" t="s">
        <v>428</v>
      </c>
    </row>
    <row r="7" spans="1:7" ht="15.75" x14ac:dyDescent="0.25">
      <c r="A7" s="400">
        <v>5</v>
      </c>
      <c r="B7" s="404" t="s">
        <v>433</v>
      </c>
      <c r="C7" s="405" t="s">
        <v>123</v>
      </c>
      <c r="D7" s="403" t="s">
        <v>428</v>
      </c>
    </row>
    <row r="8" spans="1:7" s="410" customFormat="1" ht="15.75" x14ac:dyDescent="0.25">
      <c r="A8" s="407">
        <v>6</v>
      </c>
      <c r="B8" s="408" t="s">
        <v>434</v>
      </c>
      <c r="C8" s="409" t="s">
        <v>124</v>
      </c>
      <c r="D8" s="408" t="s">
        <v>428</v>
      </c>
    </row>
    <row r="9" spans="1:7" ht="15.75" x14ac:dyDescent="0.25">
      <c r="A9" s="400">
        <v>7</v>
      </c>
      <c r="B9" s="404" t="s">
        <v>435</v>
      </c>
      <c r="C9" s="405" t="s">
        <v>125</v>
      </c>
      <c r="D9" s="403" t="s">
        <v>436</v>
      </c>
    </row>
    <row r="10" spans="1:7" ht="15.75" x14ac:dyDescent="0.25">
      <c r="A10" s="400">
        <v>8</v>
      </c>
      <c r="B10" s="404" t="s">
        <v>437</v>
      </c>
      <c r="C10" s="405" t="s">
        <v>126</v>
      </c>
      <c r="D10" s="403" t="s">
        <v>428</v>
      </c>
    </row>
    <row r="11" spans="1:7" ht="15.75" x14ac:dyDescent="0.25">
      <c r="A11" s="400">
        <v>9</v>
      </c>
      <c r="B11" s="404" t="s">
        <v>438</v>
      </c>
      <c r="C11" s="405" t="s">
        <v>127</v>
      </c>
      <c r="D11" s="403" t="s">
        <v>436</v>
      </c>
    </row>
    <row r="12" spans="1:7" s="410" customFormat="1" ht="15.75" x14ac:dyDescent="0.25">
      <c r="A12" s="407">
        <v>10</v>
      </c>
      <c r="B12" s="408" t="s">
        <v>439</v>
      </c>
      <c r="C12" s="409" t="s">
        <v>128</v>
      </c>
      <c r="D12" s="408" t="s">
        <v>436</v>
      </c>
    </row>
    <row r="13" spans="1:7" s="410" customFormat="1" ht="15.75" x14ac:dyDescent="0.25">
      <c r="A13" s="407">
        <v>11</v>
      </c>
      <c r="B13" s="408" t="s">
        <v>440</v>
      </c>
      <c r="C13" s="409" t="s">
        <v>110</v>
      </c>
      <c r="D13" s="408" t="s">
        <v>428</v>
      </c>
    </row>
    <row r="14" spans="1:7" ht="15.75" x14ac:dyDescent="0.25">
      <c r="A14" s="400">
        <v>12</v>
      </c>
      <c r="B14" s="404" t="s">
        <v>441</v>
      </c>
      <c r="C14" s="405" t="s">
        <v>85</v>
      </c>
      <c r="D14" s="403" t="s">
        <v>428</v>
      </c>
    </row>
    <row r="15" spans="1:7" ht="15.75" x14ac:dyDescent="0.25">
      <c r="A15" s="400">
        <v>13</v>
      </c>
      <c r="B15" s="404" t="s">
        <v>442</v>
      </c>
      <c r="C15" s="405" t="s">
        <v>129</v>
      </c>
      <c r="D15" s="403" t="s">
        <v>436</v>
      </c>
    </row>
    <row r="16" spans="1:7" ht="15.75" x14ac:dyDescent="0.25">
      <c r="A16" s="400">
        <v>14</v>
      </c>
      <c r="B16" s="404" t="s">
        <v>443</v>
      </c>
      <c r="C16" s="405" t="s">
        <v>86</v>
      </c>
      <c r="D16" s="403" t="s">
        <v>436</v>
      </c>
    </row>
    <row r="17" spans="1:4" ht="15.75" x14ac:dyDescent="0.25">
      <c r="A17" s="400">
        <v>15</v>
      </c>
      <c r="B17" s="404" t="s">
        <v>444</v>
      </c>
      <c r="C17" s="405" t="s">
        <v>72</v>
      </c>
      <c r="D17" s="403" t="s">
        <v>428</v>
      </c>
    </row>
    <row r="18" spans="1:4" ht="15.75" x14ac:dyDescent="0.25">
      <c r="A18" s="400">
        <v>16</v>
      </c>
      <c r="B18" s="404" t="s">
        <v>445</v>
      </c>
      <c r="C18" s="405" t="s">
        <v>73</v>
      </c>
      <c r="D18" s="403" t="s">
        <v>431</v>
      </c>
    </row>
    <row r="19" spans="1:4" ht="15.75" x14ac:dyDescent="0.25">
      <c r="A19" s="400">
        <v>17</v>
      </c>
      <c r="B19" s="404" t="s">
        <v>446</v>
      </c>
      <c r="C19" s="405" t="s">
        <v>130</v>
      </c>
      <c r="D19" s="403" t="s">
        <v>447</v>
      </c>
    </row>
    <row r="20" spans="1:4" s="410" customFormat="1" ht="15.75" x14ac:dyDescent="0.25">
      <c r="A20" s="407">
        <v>18</v>
      </c>
      <c r="B20" s="408" t="s">
        <v>448</v>
      </c>
      <c r="C20" s="409" t="s">
        <v>74</v>
      </c>
      <c r="D20" s="408" t="s">
        <v>428</v>
      </c>
    </row>
    <row r="21" spans="1:4" ht="15.75" x14ac:dyDescent="0.25">
      <c r="A21" s="400">
        <v>19</v>
      </c>
      <c r="B21" s="404" t="s">
        <v>449</v>
      </c>
      <c r="C21" s="405" t="s">
        <v>75</v>
      </c>
      <c r="D21" s="403" t="s">
        <v>436</v>
      </c>
    </row>
    <row r="22" spans="1:4" ht="15.75" x14ac:dyDescent="0.25">
      <c r="A22" s="400">
        <v>20</v>
      </c>
      <c r="B22" s="404" t="s">
        <v>450</v>
      </c>
      <c r="C22" s="405" t="s">
        <v>76</v>
      </c>
      <c r="D22" s="403" t="s">
        <v>431</v>
      </c>
    </row>
    <row r="23" spans="1:4" ht="15.75" x14ac:dyDescent="0.25">
      <c r="A23" s="400">
        <v>21</v>
      </c>
      <c r="B23" s="404" t="s">
        <v>451</v>
      </c>
      <c r="C23" s="405" t="s">
        <v>77</v>
      </c>
      <c r="D23" s="403" t="s">
        <v>431</v>
      </c>
    </row>
    <row r="24" spans="1:4" s="410" customFormat="1" ht="15.75" x14ac:dyDescent="0.25">
      <c r="A24" s="407">
        <v>22</v>
      </c>
      <c r="B24" s="408" t="s">
        <v>452</v>
      </c>
      <c r="C24" s="409" t="s">
        <v>78</v>
      </c>
      <c r="D24" s="408" t="s">
        <v>431</v>
      </c>
    </row>
    <row r="25" spans="1:4" ht="15.75" x14ac:dyDescent="0.25">
      <c r="A25" s="400">
        <v>23</v>
      </c>
      <c r="B25" s="404" t="s">
        <v>453</v>
      </c>
      <c r="C25" s="405" t="s">
        <v>144</v>
      </c>
      <c r="D25" s="403" t="s">
        <v>428</v>
      </c>
    </row>
    <row r="26" spans="1:4" ht="15.75" x14ac:dyDescent="0.25">
      <c r="A26" s="400">
        <v>24</v>
      </c>
      <c r="B26" s="404" t="s">
        <v>454</v>
      </c>
      <c r="C26" s="405" t="s">
        <v>79</v>
      </c>
      <c r="D26" s="403" t="s">
        <v>431</v>
      </c>
    </row>
    <row r="27" spans="1:4" ht="15.75" x14ac:dyDescent="0.25">
      <c r="A27" s="400">
        <v>25</v>
      </c>
      <c r="B27" s="404" t="s">
        <v>455</v>
      </c>
      <c r="C27" s="405" t="s">
        <v>131</v>
      </c>
      <c r="D27" s="403" t="s">
        <v>456</v>
      </c>
    </row>
    <row r="28" spans="1:4" s="410" customFormat="1" ht="15.75" x14ac:dyDescent="0.25">
      <c r="A28" s="407">
        <v>26</v>
      </c>
      <c r="B28" s="408" t="s">
        <v>457</v>
      </c>
      <c r="C28" s="409" t="s">
        <v>16</v>
      </c>
      <c r="D28" s="408" t="s">
        <v>431</v>
      </c>
    </row>
    <row r="29" spans="1:4" ht="15.75" x14ac:dyDescent="0.25">
      <c r="A29" s="400">
        <v>27</v>
      </c>
      <c r="B29" s="404" t="s">
        <v>458</v>
      </c>
      <c r="C29" s="405" t="s">
        <v>27</v>
      </c>
      <c r="D29" s="403" t="s">
        <v>431</v>
      </c>
    </row>
    <row r="30" spans="1:4" ht="15.75" x14ac:dyDescent="0.25">
      <c r="A30" s="400">
        <v>28</v>
      </c>
      <c r="B30" s="404" t="s">
        <v>459</v>
      </c>
      <c r="C30" s="405" t="s">
        <v>80</v>
      </c>
      <c r="D30" s="403" t="s">
        <v>428</v>
      </c>
    </row>
    <row r="31" spans="1:4" ht="15.75" x14ac:dyDescent="0.25">
      <c r="A31" s="400">
        <v>29</v>
      </c>
      <c r="B31" s="404" t="s">
        <v>460</v>
      </c>
      <c r="C31" s="405" t="s">
        <v>87</v>
      </c>
      <c r="D31" s="403" t="s">
        <v>431</v>
      </c>
    </row>
    <row r="32" spans="1:4" ht="15.75" x14ac:dyDescent="0.25">
      <c r="A32" s="400">
        <v>30</v>
      </c>
      <c r="B32" s="404" t="s">
        <v>461</v>
      </c>
      <c r="C32" s="405" t="s">
        <v>28</v>
      </c>
      <c r="D32" s="403" t="s">
        <v>436</v>
      </c>
    </row>
    <row r="33" spans="1:4" s="410" customFormat="1" ht="15.75" x14ac:dyDescent="0.25">
      <c r="A33" s="407">
        <v>31</v>
      </c>
      <c r="B33" s="408" t="s">
        <v>462</v>
      </c>
      <c r="C33" s="409" t="s">
        <v>81</v>
      </c>
      <c r="D33" s="408" t="s">
        <v>436</v>
      </c>
    </row>
    <row r="34" spans="1:4" ht="15.75" x14ac:dyDescent="0.25">
      <c r="A34" s="400">
        <v>32</v>
      </c>
      <c r="B34" s="404" t="s">
        <v>463</v>
      </c>
      <c r="C34" s="405" t="s">
        <v>132</v>
      </c>
      <c r="D34" s="403" t="s">
        <v>456</v>
      </c>
    </row>
    <row r="35" spans="1:4" ht="15.75" x14ac:dyDescent="0.25">
      <c r="A35" s="400">
        <v>33</v>
      </c>
      <c r="B35" s="404" t="s">
        <v>464</v>
      </c>
      <c r="C35" s="405" t="s">
        <v>133</v>
      </c>
      <c r="D35" s="403" t="s">
        <v>428</v>
      </c>
    </row>
    <row r="36" spans="1:4" ht="15.75" x14ac:dyDescent="0.25">
      <c r="A36" s="400">
        <v>34</v>
      </c>
      <c r="B36" s="404" t="s">
        <v>465</v>
      </c>
      <c r="C36" s="405" t="s">
        <v>119</v>
      </c>
      <c r="D36" s="403" t="s">
        <v>428</v>
      </c>
    </row>
    <row r="37" spans="1:4" ht="15.75" x14ac:dyDescent="0.25">
      <c r="A37" s="400">
        <v>35</v>
      </c>
      <c r="B37" s="404" t="s">
        <v>466</v>
      </c>
      <c r="C37" s="405" t="s">
        <v>134</v>
      </c>
      <c r="D37" s="403" t="s">
        <v>436</v>
      </c>
    </row>
    <row r="38" spans="1:4" s="410" customFormat="1" ht="15.75" x14ac:dyDescent="0.25">
      <c r="A38" s="407">
        <v>36</v>
      </c>
      <c r="B38" s="408" t="s">
        <v>467</v>
      </c>
      <c r="C38" s="409" t="s">
        <v>82</v>
      </c>
      <c r="D38" s="408" t="s">
        <v>436</v>
      </c>
    </row>
    <row r="39" spans="1:4" ht="15.75" x14ac:dyDescent="0.25">
      <c r="A39" s="400">
        <v>37</v>
      </c>
      <c r="B39" s="404" t="s">
        <v>468</v>
      </c>
      <c r="C39" s="411" t="s">
        <v>469</v>
      </c>
      <c r="D39" s="403" t="s">
        <v>436</v>
      </c>
    </row>
    <row r="40" spans="1:4" ht="15.75" x14ac:dyDescent="0.25">
      <c r="A40" s="400">
        <v>38</v>
      </c>
      <c r="B40" s="404" t="s">
        <v>470</v>
      </c>
      <c r="C40" s="405" t="s">
        <v>135</v>
      </c>
      <c r="D40" s="403" t="s">
        <v>456</v>
      </c>
    </row>
    <row r="41" spans="1:4" ht="15.75" x14ac:dyDescent="0.25">
      <c r="A41" s="400">
        <v>39</v>
      </c>
      <c r="B41" s="404" t="s">
        <v>471</v>
      </c>
      <c r="C41" s="405" t="s">
        <v>88</v>
      </c>
      <c r="D41" s="403" t="s">
        <v>436</v>
      </c>
    </row>
    <row r="42" spans="1:4" s="410" customFormat="1" ht="15.75" x14ac:dyDescent="0.25">
      <c r="A42" s="407">
        <v>40</v>
      </c>
      <c r="B42" s="408" t="s">
        <v>472</v>
      </c>
      <c r="C42" s="409" t="s">
        <v>136</v>
      </c>
      <c r="D42" s="408" t="s">
        <v>456</v>
      </c>
    </row>
    <row r="43" spans="1:4" s="410" customFormat="1" ht="15.75" x14ac:dyDescent="0.25">
      <c r="A43" s="407">
        <v>41</v>
      </c>
      <c r="B43" s="408" t="s">
        <v>473</v>
      </c>
      <c r="C43" s="409" t="s">
        <v>137</v>
      </c>
      <c r="D43" s="408" t="s">
        <v>436</v>
      </c>
    </row>
    <row r="44" spans="1:4" ht="15.75" x14ac:dyDescent="0.25">
      <c r="A44" s="400">
        <v>42</v>
      </c>
      <c r="B44" s="404" t="s">
        <v>474</v>
      </c>
      <c r="C44" s="405" t="s">
        <v>138</v>
      </c>
      <c r="D44" s="403" t="s">
        <v>436</v>
      </c>
    </row>
    <row r="45" spans="1:4" s="410" customFormat="1" ht="15.75" x14ac:dyDescent="0.25">
      <c r="A45" s="407">
        <v>43</v>
      </c>
      <c r="B45" s="408" t="s">
        <v>475</v>
      </c>
      <c r="C45" s="409" t="s">
        <v>83</v>
      </c>
      <c r="D45" s="408" t="s">
        <v>447</v>
      </c>
    </row>
    <row r="46" spans="1:4" ht="15.75" x14ac:dyDescent="0.25">
      <c r="A46" s="400">
        <v>44</v>
      </c>
      <c r="B46" s="404" t="s">
        <v>476</v>
      </c>
      <c r="C46" s="405" t="s">
        <v>89</v>
      </c>
      <c r="D46" s="403" t="s">
        <v>456</v>
      </c>
    </row>
    <row r="47" spans="1:4" ht="15.75" x14ac:dyDescent="0.25">
      <c r="A47" s="400">
        <v>45</v>
      </c>
      <c r="B47" s="404" t="s">
        <v>477</v>
      </c>
      <c r="C47" s="405" t="s">
        <v>139</v>
      </c>
      <c r="D47" s="403" t="s">
        <v>456</v>
      </c>
    </row>
    <row r="48" spans="1:4" ht="15.75" x14ac:dyDescent="0.25">
      <c r="A48" s="400">
        <v>46</v>
      </c>
      <c r="B48" s="404" t="s">
        <v>478</v>
      </c>
      <c r="C48" s="405" t="s">
        <v>90</v>
      </c>
      <c r="D48" s="403" t="s">
        <v>479</v>
      </c>
    </row>
    <row r="49" spans="1:4" ht="15.75" x14ac:dyDescent="0.25">
      <c r="A49" s="400">
        <v>47</v>
      </c>
      <c r="B49" s="404" t="s">
        <v>480</v>
      </c>
      <c r="C49" s="405" t="s">
        <v>140</v>
      </c>
      <c r="D49" s="403" t="s">
        <v>456</v>
      </c>
    </row>
    <row r="50" spans="1:4" ht="15.75" x14ac:dyDescent="0.25">
      <c r="A50" s="400">
        <v>48</v>
      </c>
      <c r="B50" s="404" t="s">
        <v>481</v>
      </c>
      <c r="C50" s="405" t="s">
        <v>482</v>
      </c>
      <c r="D50" s="403" t="s">
        <v>456</v>
      </c>
    </row>
    <row r="51" spans="1:4" ht="15.75" x14ac:dyDescent="0.25">
      <c r="A51" s="400">
        <v>49</v>
      </c>
      <c r="B51" s="404" t="s">
        <v>483</v>
      </c>
      <c r="C51" s="405" t="s">
        <v>141</v>
      </c>
      <c r="D51" s="403" t="s">
        <v>484</v>
      </c>
    </row>
    <row r="52" spans="1:4" ht="15.75" x14ac:dyDescent="0.25">
      <c r="A52" s="400">
        <v>50</v>
      </c>
      <c r="B52" s="404" t="s">
        <v>485</v>
      </c>
      <c r="C52" s="405" t="s">
        <v>91</v>
      </c>
      <c r="D52" s="403" t="s">
        <v>456</v>
      </c>
    </row>
    <row r="53" spans="1:4" ht="15.75" x14ac:dyDescent="0.25">
      <c r="A53" s="400">
        <v>51</v>
      </c>
      <c r="B53" s="404" t="s">
        <v>486</v>
      </c>
      <c r="C53" s="405" t="s">
        <v>92</v>
      </c>
      <c r="D53" s="403" t="s">
        <v>484</v>
      </c>
    </row>
    <row r="54" spans="1:4" ht="15.75" x14ac:dyDescent="0.25">
      <c r="A54" s="400">
        <v>52</v>
      </c>
      <c r="B54" s="404" t="s">
        <v>487</v>
      </c>
      <c r="C54" s="405" t="s">
        <v>84</v>
      </c>
      <c r="D54" s="403" t="s">
        <v>484</v>
      </c>
    </row>
    <row r="55" spans="1:4" s="410" customFormat="1" ht="15.75" x14ac:dyDescent="0.25">
      <c r="A55" s="407">
        <v>53</v>
      </c>
      <c r="B55" s="412" t="s">
        <v>488</v>
      </c>
      <c r="C55" s="413" t="s">
        <v>190</v>
      </c>
      <c r="D55" s="412" t="s">
        <v>436</v>
      </c>
    </row>
    <row r="56" spans="1:4" s="410" customFormat="1" ht="15.75" x14ac:dyDescent="0.25">
      <c r="A56" s="407">
        <v>54</v>
      </c>
      <c r="B56" s="412" t="s">
        <v>489</v>
      </c>
      <c r="C56" s="413" t="s">
        <v>142</v>
      </c>
      <c r="D56" s="412" t="s">
        <v>428</v>
      </c>
    </row>
    <row r="57" spans="1:4" s="410" customFormat="1" ht="15.75" x14ac:dyDescent="0.25">
      <c r="A57" s="407">
        <v>55</v>
      </c>
      <c r="B57" s="412" t="s">
        <v>490</v>
      </c>
      <c r="C57" s="413" t="s">
        <v>143</v>
      </c>
      <c r="D57" s="412" t="s">
        <v>484</v>
      </c>
    </row>
    <row r="58" spans="1:4" ht="15.75" x14ac:dyDescent="0.25">
      <c r="A58" s="414">
        <v>56</v>
      </c>
      <c r="B58" s="415" t="s">
        <v>491</v>
      </c>
      <c r="C58" s="416" t="s">
        <v>164</v>
      </c>
      <c r="D58" s="415" t="s">
        <v>484</v>
      </c>
    </row>
    <row r="59" spans="1:4" ht="15.75" x14ac:dyDescent="0.25">
      <c r="A59" s="414">
        <v>57</v>
      </c>
      <c r="B59" s="415" t="s">
        <v>492</v>
      </c>
      <c r="C59" s="416" t="s">
        <v>165</v>
      </c>
      <c r="D59" s="415" t="s">
        <v>484</v>
      </c>
    </row>
    <row r="60" spans="1:4" ht="15.75" x14ac:dyDescent="0.25">
      <c r="A60" s="414">
        <v>58</v>
      </c>
      <c r="B60" s="415" t="s">
        <v>493</v>
      </c>
      <c r="C60" s="416" t="s">
        <v>166</v>
      </c>
      <c r="D60" s="415" t="s">
        <v>484</v>
      </c>
    </row>
    <row r="61" spans="1:4" ht="15.75" x14ac:dyDescent="0.25">
      <c r="A61" s="414">
        <v>59</v>
      </c>
      <c r="B61" s="410" t="s">
        <v>494</v>
      </c>
      <c r="C61" s="410" t="s">
        <v>174</v>
      </c>
      <c r="D61" s="415" t="s">
        <v>484</v>
      </c>
    </row>
    <row r="62" spans="1:4" ht="15.75" x14ac:dyDescent="0.25">
      <c r="A62" s="414">
        <v>60</v>
      </c>
      <c r="B62" t="s">
        <v>495</v>
      </c>
      <c r="C62" t="s">
        <v>175</v>
      </c>
      <c r="D62" s="415" t="s">
        <v>484</v>
      </c>
    </row>
    <row r="63" spans="1:4" ht="15.75" x14ac:dyDescent="0.25">
      <c r="A63" s="414">
        <v>61</v>
      </c>
      <c r="B63" t="s">
        <v>496</v>
      </c>
      <c r="C63" t="s">
        <v>168</v>
      </c>
    </row>
    <row r="64" spans="1:4" ht="15.75" x14ac:dyDescent="0.25">
      <c r="A64" s="414">
        <v>59</v>
      </c>
      <c r="B64" s="410" t="s">
        <v>494</v>
      </c>
      <c r="C64" s="410" t="s">
        <v>174</v>
      </c>
      <c r="D64" s="415" t="s">
        <v>484</v>
      </c>
    </row>
    <row r="65" spans="1:4" ht="15.75" x14ac:dyDescent="0.25">
      <c r="A65" s="414">
        <v>60</v>
      </c>
      <c r="B65" t="s">
        <v>495</v>
      </c>
      <c r="C65" t="s">
        <v>175</v>
      </c>
      <c r="D65" s="415" t="s">
        <v>484</v>
      </c>
    </row>
    <row r="66" spans="1:4" ht="15.75" x14ac:dyDescent="0.25">
      <c r="A66" s="414">
        <v>61</v>
      </c>
      <c r="B66" t="s">
        <v>496</v>
      </c>
      <c r="C66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topLeftCell="H1" workbookViewId="0">
      <selection activeCell="O12" sqref="O12"/>
    </sheetView>
  </sheetViews>
  <sheetFormatPr defaultRowHeight="12.75" x14ac:dyDescent="0.2"/>
  <cols>
    <col min="1" max="1" width="6.140625" style="419" customWidth="1"/>
    <col min="2" max="2" width="10.42578125" style="419" customWidth="1"/>
    <col min="3" max="3" width="27" style="419" bestFit="1" customWidth="1"/>
    <col min="4" max="4" width="9.140625" style="444"/>
    <col min="5" max="5" width="7" style="444" customWidth="1"/>
    <col min="6" max="6" width="4.42578125" style="444" customWidth="1"/>
    <col min="7" max="7" width="36.140625" style="444" customWidth="1"/>
    <col min="8" max="8" width="4.140625" style="444" customWidth="1"/>
    <col min="9" max="9" width="37" style="444" customWidth="1"/>
    <col min="10" max="10" width="4.5703125" style="444" customWidth="1"/>
    <col min="11" max="11" width="35.5703125" style="444" customWidth="1"/>
    <col min="12" max="12" width="3.28515625" style="418" customWidth="1"/>
    <col min="13" max="13" width="31" style="419" customWidth="1"/>
    <col min="14" max="14" width="3.85546875" style="419" customWidth="1"/>
    <col min="15" max="15" width="39.28515625" style="419" bestFit="1" customWidth="1"/>
    <col min="16" max="25" width="9.140625" style="419"/>
    <col min="26" max="16384" width="9.140625" style="418"/>
  </cols>
  <sheetData>
    <row r="1" spans="1:25" ht="15" customHeight="1" x14ac:dyDescent="0.25">
      <c r="A1" s="417" t="s">
        <v>222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</row>
    <row r="2" spans="1:25" ht="15" customHeight="1" x14ac:dyDescent="0.25">
      <c r="A2" s="417" t="s">
        <v>497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</row>
    <row r="3" spans="1:25" ht="14.25" customHeight="1" x14ac:dyDescent="0.25">
      <c r="A3" s="417" t="s">
        <v>498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</row>
    <row r="4" spans="1:25" ht="15" hidden="1" customHeight="1" x14ac:dyDescent="0.25">
      <c r="A4" s="420" t="s">
        <v>499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</row>
    <row r="5" spans="1:25" s="424" customFormat="1" ht="13.5" customHeight="1" thickBot="1" x14ac:dyDescent="0.3">
      <c r="A5" s="421" t="s">
        <v>500</v>
      </c>
      <c r="B5" s="422"/>
      <c r="C5" s="422"/>
      <c r="D5" s="423"/>
      <c r="E5" s="423"/>
      <c r="F5" s="423"/>
      <c r="G5" s="423"/>
      <c r="H5" s="423"/>
      <c r="I5" s="423"/>
      <c r="J5" s="423"/>
      <c r="K5" s="423"/>
      <c r="M5" s="425"/>
      <c r="N5" s="425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</row>
    <row r="6" spans="1:25" s="424" customFormat="1" ht="26.25" thickTop="1" x14ac:dyDescent="0.25">
      <c r="A6" s="426" t="s">
        <v>226</v>
      </c>
      <c r="B6" s="427" t="s">
        <v>501</v>
      </c>
      <c r="C6" s="427" t="s">
        <v>228</v>
      </c>
      <c r="D6" s="427" t="s">
        <v>502</v>
      </c>
      <c r="E6" s="428" t="s">
        <v>330</v>
      </c>
      <c r="F6" s="429"/>
      <c r="G6" s="427" t="s">
        <v>503</v>
      </c>
      <c r="H6" s="427"/>
      <c r="I6" s="427" t="s">
        <v>504</v>
      </c>
      <c r="J6" s="427"/>
      <c r="K6" s="427" t="s">
        <v>505</v>
      </c>
      <c r="L6" s="430"/>
      <c r="M6" s="431" t="s">
        <v>506</v>
      </c>
      <c r="N6" s="431"/>
      <c r="O6" s="431" t="s">
        <v>507</v>
      </c>
      <c r="P6" s="425"/>
      <c r="Q6" s="425"/>
      <c r="R6" s="425"/>
      <c r="S6" s="425"/>
      <c r="T6" s="425"/>
      <c r="U6" s="425"/>
      <c r="V6" s="425"/>
      <c r="W6" s="425"/>
      <c r="X6" s="425"/>
      <c r="Y6" s="425"/>
    </row>
    <row r="7" spans="1:25" ht="15" customHeight="1" x14ac:dyDescent="0.2">
      <c r="A7" s="432">
        <v>1</v>
      </c>
      <c r="B7" s="433"/>
      <c r="C7" s="433" t="s">
        <v>29</v>
      </c>
      <c r="D7" s="434">
        <v>2</v>
      </c>
      <c r="E7" s="435">
        <v>2</v>
      </c>
      <c r="F7" s="436"/>
      <c r="G7" s="434" t="s">
        <v>508</v>
      </c>
      <c r="H7" s="434"/>
      <c r="I7" s="434" t="s">
        <v>508</v>
      </c>
      <c r="J7" s="434"/>
      <c r="K7" s="434" t="s">
        <v>508</v>
      </c>
      <c r="L7" s="437"/>
      <c r="M7" s="434" t="s">
        <v>508</v>
      </c>
      <c r="N7" s="438"/>
      <c r="O7" s="434" t="s">
        <v>508</v>
      </c>
    </row>
    <row r="8" spans="1:25" ht="15" customHeight="1" x14ac:dyDescent="0.2">
      <c r="A8" s="432">
        <v>2</v>
      </c>
      <c r="B8" s="433"/>
      <c r="C8" s="433" t="s">
        <v>22</v>
      </c>
      <c r="D8" s="434">
        <v>2</v>
      </c>
      <c r="E8" s="435">
        <v>2</v>
      </c>
      <c r="F8" s="436">
        <v>38</v>
      </c>
      <c r="G8" s="434" t="str">
        <f>VLOOKUP(F8,[1]Sheet3!$A$3:$D$60,3)</f>
        <v>I Ketut Wenten Aryawan, SH.,MH</v>
      </c>
      <c r="H8" s="434">
        <v>38</v>
      </c>
      <c r="I8" s="434" t="str">
        <f>VLOOKUP(H8,[1]Sheet3!$A$3:$D$60,3)</f>
        <v>I Ketut Wenten Aryawan, SH.,MH</v>
      </c>
      <c r="J8" s="434">
        <v>38</v>
      </c>
      <c r="K8" s="434" t="str">
        <f>VLOOKUP(J8,[1]Sheet3!$A$3:$D$60,3)</f>
        <v>I Ketut Wenten Aryawan, SH.,MH</v>
      </c>
      <c r="L8" s="437">
        <v>56</v>
      </c>
      <c r="M8" s="438" t="str">
        <f>VLOOKUP(L8,[1]Sheet3!$A$3:$D$60,3)</f>
        <v>Putu Adi Suprapto, S.H.,LL.M.</v>
      </c>
      <c r="N8" s="438">
        <v>56</v>
      </c>
      <c r="O8" s="438" t="str">
        <f>VLOOKUP(N8,[1]Sheet3!$A$3:$D$60,3)</f>
        <v>Putu Adi Suprapto, S.H.,LL.M.</v>
      </c>
    </row>
    <row r="9" spans="1:25" ht="15" customHeight="1" x14ac:dyDescent="0.2">
      <c r="A9" s="432">
        <v>3</v>
      </c>
      <c r="B9" s="433"/>
      <c r="C9" s="433" t="s">
        <v>20</v>
      </c>
      <c r="D9" s="434">
        <v>2</v>
      </c>
      <c r="E9" s="435">
        <v>2</v>
      </c>
      <c r="F9" s="436">
        <v>27</v>
      </c>
      <c r="G9" s="434" t="str">
        <f>VLOOKUP(F9,[1]Sheet3!$A$3:$D$60,3)</f>
        <v>Drs. I Nyoman Mandia, M.Si</v>
      </c>
      <c r="H9" s="436">
        <v>27</v>
      </c>
      <c r="I9" s="434" t="str">
        <f>VLOOKUP(H9,[1]Sheet3!$A$3:$D$60,3)</f>
        <v>Drs. I Nyoman Mandia, M.Si</v>
      </c>
      <c r="J9" s="436">
        <v>27</v>
      </c>
      <c r="K9" s="434" t="str">
        <f>VLOOKUP(J9,[1]Sheet3!$A$3:$D$60,3)</f>
        <v>Drs. I Nyoman Mandia, M.Si</v>
      </c>
      <c r="L9" s="436">
        <v>27</v>
      </c>
      <c r="M9" s="438" t="str">
        <f>VLOOKUP(L9,[1]Sheet3!$A$3:$D$60,3)</f>
        <v>Drs. I Nyoman Mandia, M.Si</v>
      </c>
      <c r="N9" s="436">
        <v>27</v>
      </c>
      <c r="O9" s="438" t="str">
        <f>VLOOKUP(N9,[1]Sheet3!$A$3:$D$60,3)</f>
        <v>Drs. I Nyoman Mandia, M.Si</v>
      </c>
    </row>
    <row r="10" spans="1:25" ht="15" customHeight="1" x14ac:dyDescent="0.2">
      <c r="A10" s="432">
        <v>4</v>
      </c>
      <c r="B10" s="433"/>
      <c r="C10" s="433" t="s">
        <v>21</v>
      </c>
      <c r="D10" s="434">
        <v>2</v>
      </c>
      <c r="E10" s="435">
        <v>2</v>
      </c>
      <c r="F10" s="436">
        <v>32</v>
      </c>
      <c r="G10" s="434" t="str">
        <f>VLOOKUP(F10,[1]Sheet3!$A$3:$D$60,3)</f>
        <v>Drs. Paulus Subiyanto, M.Hum</v>
      </c>
      <c r="H10" s="434">
        <v>32</v>
      </c>
      <c r="I10" s="434" t="str">
        <f>VLOOKUP(H10,[1]Sheet3!$A$3:$D$60,3)</f>
        <v>Drs. Paulus Subiyanto, M.Hum</v>
      </c>
      <c r="J10" s="434">
        <v>32</v>
      </c>
      <c r="K10" s="434" t="str">
        <f>VLOOKUP(J10,[1]Sheet3!$A$3:$D$60,3)</f>
        <v>Drs. Paulus Subiyanto, M.Hum</v>
      </c>
      <c r="L10" s="437">
        <v>32</v>
      </c>
      <c r="M10" s="438" t="str">
        <f>VLOOKUP(L10,[1]Sheet3!$A$3:$D$60,3)</f>
        <v>Drs. Paulus Subiyanto, M.Hum</v>
      </c>
      <c r="N10" s="438">
        <v>32</v>
      </c>
      <c r="O10" s="438" t="str">
        <f>VLOOKUP(N10,[1]Sheet3!$A$3:$D$60,3)</f>
        <v>Drs. Paulus Subiyanto, M.Hum</v>
      </c>
    </row>
    <row r="11" spans="1:25" ht="15" customHeight="1" x14ac:dyDescent="0.2">
      <c r="A11" s="432">
        <v>5</v>
      </c>
      <c r="B11" s="433"/>
      <c r="C11" s="433" t="s">
        <v>17</v>
      </c>
      <c r="D11" s="434">
        <v>2</v>
      </c>
      <c r="E11" s="435">
        <v>2</v>
      </c>
      <c r="F11" s="436">
        <v>58</v>
      </c>
      <c r="G11" s="434" t="str">
        <f>VLOOKUP(F11,[1]Sheet3!$A$3:$D$60,3)</f>
        <v>Ni Wayan Dewinta Ayuni, S.Si.,M.Si.</v>
      </c>
      <c r="H11" s="434">
        <v>58</v>
      </c>
      <c r="I11" s="434" t="str">
        <f>VLOOKUP(H11,[1]Sheet3!$A$3:$D$60,3)</f>
        <v>Ni Wayan Dewinta Ayuni, S.Si.,M.Si.</v>
      </c>
      <c r="J11" s="434">
        <v>58</v>
      </c>
      <c r="K11" s="434" t="str">
        <f>VLOOKUP(J11,[1]Sheet3!$A$3:$D$60,3)</f>
        <v>Ni Wayan Dewinta Ayuni, S.Si.,M.Si.</v>
      </c>
      <c r="L11" s="437">
        <v>58</v>
      </c>
      <c r="M11" s="438" t="str">
        <f>VLOOKUP(L11,[1]Sheet3!$A$3:$D$60,3)</f>
        <v>Ni Wayan Dewinta Ayuni, S.Si.,M.Si.</v>
      </c>
      <c r="N11" s="438">
        <v>58</v>
      </c>
      <c r="O11" s="438" t="str">
        <f>VLOOKUP(N11,[1]Sheet3!$A$3:$D$60,3)</f>
        <v>Ni Wayan Dewinta Ayuni, S.Si.,M.Si.</v>
      </c>
    </row>
    <row r="12" spans="1:25" s="440" customFormat="1" ht="15" customHeight="1" x14ac:dyDescent="0.25">
      <c r="A12" s="432">
        <v>6</v>
      </c>
      <c r="B12" s="433"/>
      <c r="C12" s="433" t="s">
        <v>509</v>
      </c>
      <c r="D12" s="434">
        <v>3</v>
      </c>
      <c r="E12" s="435">
        <v>3</v>
      </c>
      <c r="F12" s="436">
        <v>47</v>
      </c>
      <c r="G12" s="434" t="str">
        <f>VLOOKUP(F12,[1]Sheet3!$A$3:$D$60,3)</f>
        <v>I Made Bagiada, SE.,M.Si., Ak</v>
      </c>
      <c r="H12" s="439">
        <v>59</v>
      </c>
      <c r="I12" s="438" t="str">
        <f>VLOOKUP(H12,[1]Sheet3!$A$3:$D$63,2)</f>
        <v>I Gusti Ayu Astri Pramitari.SE.,M.Ak.,Ak</v>
      </c>
      <c r="J12" s="434">
        <v>47</v>
      </c>
      <c r="K12" s="434" t="str">
        <f>VLOOKUP(J12,[1]Sheet3!$A$3:$D$60,3)</f>
        <v>I Made Bagiada, SE.,M.Si., Ak</v>
      </c>
      <c r="L12" s="438">
        <v>59</v>
      </c>
      <c r="M12" s="438" t="str">
        <f>VLOOKUP(L12,[1]Sheet3!$A$3:$D$63,2)</f>
        <v>I Gusti Ayu Astri Pramitari.SE.,M.Ak.,Ak</v>
      </c>
      <c r="N12" s="438">
        <v>47</v>
      </c>
      <c r="O12" s="438" t="str">
        <f>VLOOKUP(N12,[1]Sheet3!$A$3:$D$60,3)</f>
        <v>I Made Bagiada, SE.,M.Si., Ak</v>
      </c>
      <c r="P12" s="419"/>
      <c r="Q12" s="419"/>
      <c r="R12" s="419"/>
      <c r="S12" s="419"/>
      <c r="T12" s="419"/>
      <c r="U12" s="419"/>
      <c r="V12" s="419"/>
      <c r="W12" s="419"/>
      <c r="X12" s="419"/>
      <c r="Y12" s="419"/>
    </row>
    <row r="13" spans="1:25" ht="15" customHeight="1" x14ac:dyDescent="0.2">
      <c r="A13" s="432">
        <v>7</v>
      </c>
      <c r="B13" s="433"/>
      <c r="C13" s="433" t="s">
        <v>18</v>
      </c>
      <c r="D13" s="434">
        <v>2</v>
      </c>
      <c r="E13" s="435">
        <v>2</v>
      </c>
      <c r="F13" s="436">
        <v>31</v>
      </c>
      <c r="G13" s="434" t="str">
        <f>VLOOKUP(F13,[1]Sheet3!$A$3:$D$60,3)</f>
        <v>I Made Sura Ambara Jaya, SE, M.M.A</v>
      </c>
      <c r="H13" s="434">
        <v>31</v>
      </c>
      <c r="I13" s="434" t="str">
        <f>VLOOKUP(H13,[1]Sheet3!$A$3:$D$60,3)</f>
        <v>I Made Sura Ambara Jaya, SE, M.M.A</v>
      </c>
      <c r="J13" s="434">
        <v>1</v>
      </c>
      <c r="K13" s="434" t="str">
        <f>VLOOKUP(J13,[1]Sheet3!$A$3:$D$60,3)</f>
        <v>Drs. I Wayan Purwanta Suta, MAIB</v>
      </c>
      <c r="L13" s="437">
        <v>1</v>
      </c>
      <c r="M13" s="438" t="str">
        <f>VLOOKUP(L13,[1]Sheet3!$A$3:$D$60,3)</f>
        <v>Drs. I Wayan Purwanta Suta, MAIB</v>
      </c>
      <c r="N13" s="438">
        <v>1</v>
      </c>
      <c r="O13" s="438" t="str">
        <f>VLOOKUP(N13,[1]Sheet3!$A$3:$D$60,3)</f>
        <v>Drs. I Wayan Purwanta Suta, MAIB</v>
      </c>
    </row>
    <row r="14" spans="1:25" ht="15" customHeight="1" x14ac:dyDescent="0.2">
      <c r="A14" s="432">
        <v>8</v>
      </c>
      <c r="B14" s="433"/>
      <c r="C14" s="433" t="s">
        <v>11</v>
      </c>
      <c r="D14" s="434">
        <v>2</v>
      </c>
      <c r="E14" s="435">
        <v>2</v>
      </c>
      <c r="F14" s="436">
        <v>14</v>
      </c>
      <c r="G14" s="434" t="str">
        <f>VLOOKUP(F14,[1]Sheet3!$A$3:$D$60,3)</f>
        <v>Anak Agung Gde Mantra Suarjana, SE</v>
      </c>
      <c r="H14" s="434">
        <v>14</v>
      </c>
      <c r="I14" s="434" t="str">
        <f>VLOOKUP(H14,[1]Sheet3!$A$3:$D$60,3)</f>
        <v>Anak Agung Gde Mantra Suarjana, SE</v>
      </c>
      <c r="J14" s="434">
        <v>14</v>
      </c>
      <c r="K14" s="434" t="str">
        <f>VLOOKUP(J14,[1]Sheet3!$A$3:$D$60,3)</f>
        <v>Anak Agung Gde Mantra Suarjana, SE</v>
      </c>
      <c r="L14" s="437">
        <v>14</v>
      </c>
      <c r="M14" s="438" t="str">
        <f>VLOOKUP(L14,[1]Sheet3!$A$3:$D$60,3)</f>
        <v>Anak Agung Gde Mantra Suarjana, SE</v>
      </c>
      <c r="N14" s="438">
        <v>55</v>
      </c>
      <c r="O14" s="438" t="str">
        <f>VLOOKUP(N14,[1]Sheet3!$A$3:$D$60,3)</f>
        <v>I Made Dana Saputra, SE., M.Ak., Ak.</v>
      </c>
    </row>
    <row r="15" spans="1:25" ht="15" customHeight="1" x14ac:dyDescent="0.2">
      <c r="A15" s="432">
        <v>9</v>
      </c>
      <c r="B15" s="433"/>
      <c r="C15" s="433" t="s">
        <v>15</v>
      </c>
      <c r="D15" s="434">
        <v>2</v>
      </c>
      <c r="E15" s="435">
        <v>4</v>
      </c>
      <c r="F15" s="436">
        <v>4</v>
      </c>
      <c r="G15" s="434" t="str">
        <f>VLOOKUP(F15,[1]Sheet3!$A$3:$D$60,3)</f>
        <v>Anak Agung Putri Suardani, SE., MM</v>
      </c>
      <c r="H15" s="436">
        <v>4</v>
      </c>
      <c r="I15" s="434" t="str">
        <f>VLOOKUP(H15,[1]Sheet3!$A$3:$D$60,3)</f>
        <v>Anak Agung Putri Suardani, SE., MM</v>
      </c>
      <c r="J15" s="436">
        <v>4</v>
      </c>
      <c r="K15" s="434" t="str">
        <f>VLOOKUP(J15,[1]Sheet3!$A$3:$D$60,3)</f>
        <v>Anak Agung Putri Suardani, SE., MM</v>
      </c>
      <c r="L15" s="436">
        <v>4</v>
      </c>
      <c r="M15" s="438" t="str">
        <f>VLOOKUP(L15,[1]Sheet3!$A$3:$D$60,3)</f>
        <v>Anak Agung Putri Suardani, SE., MM</v>
      </c>
      <c r="N15" s="438">
        <v>4</v>
      </c>
      <c r="O15" s="438" t="str">
        <f>VLOOKUP(N15,[1]Sheet3!$A$3:$D$60,3)</f>
        <v>Anak Agung Putri Suardani, SE., MM</v>
      </c>
    </row>
    <row r="16" spans="1:25" ht="15" customHeight="1" thickBot="1" x14ac:dyDescent="0.25">
      <c r="A16" s="441" t="s">
        <v>229</v>
      </c>
      <c r="B16" s="442"/>
      <c r="C16" s="442"/>
      <c r="D16" s="443">
        <f>SUM(D7:D15)</f>
        <v>19</v>
      </c>
      <c r="E16" s="435">
        <f>SUM(E7:E15)</f>
        <v>21</v>
      </c>
      <c r="F16" s="436"/>
      <c r="G16" s="434"/>
      <c r="H16" s="434"/>
      <c r="I16" s="434"/>
      <c r="J16" s="434"/>
      <c r="K16" s="434"/>
      <c r="L16" s="437"/>
      <c r="M16" s="438"/>
      <c r="N16" s="438"/>
      <c r="O16" s="438"/>
    </row>
    <row r="17" spans="1:25" ht="15" customHeight="1" thickTop="1" x14ac:dyDescent="0.2">
      <c r="A17" s="444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</row>
    <row r="18" spans="1:25" ht="15" customHeight="1" thickBot="1" x14ac:dyDescent="0.25">
      <c r="A18" s="421" t="s">
        <v>510</v>
      </c>
      <c r="B18" s="422"/>
      <c r="C18" s="422"/>
      <c r="D18" s="423"/>
      <c r="E18" s="423"/>
      <c r="F18" s="423"/>
      <c r="G18" s="423"/>
      <c r="H18" s="423"/>
      <c r="I18" s="423"/>
      <c r="J18" s="423"/>
      <c r="K18" s="423"/>
      <c r="M18" s="418"/>
      <c r="N18" s="418"/>
      <c r="O18" s="418"/>
      <c r="P18" s="418"/>
      <c r="Q18" s="418"/>
      <c r="R18" s="418"/>
      <c r="S18" s="418"/>
      <c r="T18" s="418"/>
      <c r="U18" s="418"/>
      <c r="V18" s="418"/>
      <c r="W18" s="418"/>
      <c r="X18" s="418"/>
      <c r="Y18" s="418"/>
    </row>
    <row r="19" spans="1:25" ht="15" customHeight="1" thickTop="1" x14ac:dyDescent="0.2">
      <c r="A19" s="426" t="s">
        <v>226</v>
      </c>
      <c r="B19" s="427" t="s">
        <v>501</v>
      </c>
      <c r="C19" s="427" t="s">
        <v>228</v>
      </c>
      <c r="D19" s="427" t="s">
        <v>502</v>
      </c>
      <c r="E19" s="428" t="s">
        <v>330</v>
      </c>
      <c r="F19" s="429"/>
      <c r="G19" s="427" t="s">
        <v>503</v>
      </c>
      <c r="H19" s="429"/>
      <c r="I19" s="428" t="s">
        <v>504</v>
      </c>
      <c r="J19" s="429"/>
      <c r="K19" s="427" t="s">
        <v>505</v>
      </c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</row>
    <row r="20" spans="1:25" ht="15" customHeight="1" x14ac:dyDescent="0.2">
      <c r="A20" s="432">
        <v>1</v>
      </c>
      <c r="B20" s="433" t="s">
        <v>311</v>
      </c>
      <c r="C20" s="433" t="s">
        <v>24</v>
      </c>
      <c r="D20" s="434">
        <v>2</v>
      </c>
      <c r="E20" s="435">
        <v>2</v>
      </c>
      <c r="F20" s="436">
        <v>50</v>
      </c>
      <c r="G20" s="434" t="str">
        <f>VLOOKUP(F20,[1]Sheet3!$A$3:$D$60,3)</f>
        <v>Ni Made Wirasyanti Dwi Pratiwi, SE,M.Agb.,Ak</v>
      </c>
      <c r="H20" s="436">
        <v>50</v>
      </c>
      <c r="I20" s="435" t="str">
        <f>VLOOKUP(H20,[1]Sheet3!$A$3:$D$60,3)</f>
        <v>Ni Made Wirasyanti Dwi Pratiwi, SE,M.Agb.,Ak</v>
      </c>
      <c r="J20" s="436">
        <v>50</v>
      </c>
      <c r="K20" s="434" t="str">
        <f>VLOOKUP(J20,[1]Sheet3!$A$3:$D$60,3)</f>
        <v>Ni Made Wirasyanti Dwi Pratiwi, SE,M.Agb.,Ak</v>
      </c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</row>
    <row r="21" spans="1:25" s="440" customFormat="1" ht="15" customHeight="1" x14ac:dyDescent="0.25">
      <c r="A21" s="432">
        <v>2</v>
      </c>
      <c r="B21" s="433" t="s">
        <v>264</v>
      </c>
      <c r="C21" s="433" t="s">
        <v>54</v>
      </c>
      <c r="D21" s="434">
        <v>3</v>
      </c>
      <c r="E21" s="435">
        <v>3</v>
      </c>
      <c r="F21" s="436">
        <v>40</v>
      </c>
      <c r="G21" s="434" t="str">
        <f>VLOOKUP(F21,[1]Sheet3!$A$3:$D$60,3)</f>
        <v>Jeni Susanti, SE, M.Agb</v>
      </c>
      <c r="H21" s="436">
        <v>40</v>
      </c>
      <c r="I21" s="435" t="str">
        <f>VLOOKUP(H21,[1]Sheet3!$A$3:$D$60,3)</f>
        <v>Jeni Susanti, SE, M.Agb</v>
      </c>
      <c r="J21" s="436">
        <v>40</v>
      </c>
      <c r="K21" s="434" t="str">
        <f>VLOOKUP(J21,[1]Sheet3!$A$3:$D$60,3)</f>
        <v>Jeni Susanti, SE, M.Agb</v>
      </c>
    </row>
    <row r="22" spans="1:25" s="440" customFormat="1" ht="15" customHeight="1" x14ac:dyDescent="0.25">
      <c r="A22" s="432">
        <v>3</v>
      </c>
      <c r="B22" s="433" t="s">
        <v>267</v>
      </c>
      <c r="C22" s="433" t="s">
        <v>511</v>
      </c>
      <c r="D22" s="434">
        <v>3</v>
      </c>
      <c r="E22" s="435">
        <v>6</v>
      </c>
      <c r="F22" s="436">
        <v>29</v>
      </c>
      <c r="G22" s="434" t="str">
        <f>VLOOKUP(F22,[1]Sheet3!$A$3:$D$60,3)</f>
        <v>I Komang Sugiarta, SE, M.M.A</v>
      </c>
      <c r="H22" s="434">
        <v>29</v>
      </c>
      <c r="I22" s="434" t="str">
        <f>VLOOKUP(H22,[1]Sheet3!$A$3:$D$60,3)</f>
        <v>I Komang Sugiarta, SE, M.M.A</v>
      </c>
      <c r="J22" s="434">
        <v>29</v>
      </c>
      <c r="K22" s="434" t="str">
        <f>VLOOKUP(J22,[1]Sheet3!$A$3:$D$60,3)</f>
        <v>I Komang Sugiarta, SE, M.M.A</v>
      </c>
    </row>
    <row r="23" spans="1:25" ht="15" customHeight="1" x14ac:dyDescent="0.2">
      <c r="A23" s="432">
        <v>4</v>
      </c>
      <c r="B23" s="433" t="s">
        <v>272</v>
      </c>
      <c r="C23" s="433" t="s">
        <v>56</v>
      </c>
      <c r="D23" s="434">
        <v>2</v>
      </c>
      <c r="E23" s="435">
        <v>2</v>
      </c>
      <c r="F23" s="436">
        <v>33</v>
      </c>
      <c r="G23" s="434" t="str">
        <f>VLOOKUP(F23,[1]Sheet3!$A$3:$D$60,3)</f>
        <v>Ni Ketut Sukasih, SE.,MM</v>
      </c>
      <c r="H23" s="436">
        <v>33</v>
      </c>
      <c r="I23" s="435" t="str">
        <f>VLOOKUP(H23,[1]Sheet3!$A$3:$D$60,3)</f>
        <v>Ni Ketut Sukasih, SE.,MM</v>
      </c>
      <c r="J23" s="436">
        <v>33</v>
      </c>
      <c r="K23" s="434" t="str">
        <f>VLOOKUP(J23,[1]Sheet3!$A$3:$D$60,3)</f>
        <v>Ni Ketut Sukasih, SE.,MM</v>
      </c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</row>
    <row r="24" spans="1:25" ht="15" customHeight="1" x14ac:dyDescent="0.2">
      <c r="A24" s="432">
        <v>5</v>
      </c>
      <c r="B24" s="433" t="s">
        <v>277</v>
      </c>
      <c r="C24" s="433" t="s">
        <v>35</v>
      </c>
      <c r="D24" s="434">
        <v>2</v>
      </c>
      <c r="E24" s="435">
        <v>2</v>
      </c>
      <c r="F24" s="436">
        <v>28</v>
      </c>
      <c r="G24" s="434" t="str">
        <f>VLOOKUP(F24,[1]Sheet3!$A$3:$D$60,3)</f>
        <v>Dra. Putu Dyah Hudiananingsih, M.Hum</v>
      </c>
      <c r="H24" s="436">
        <v>7</v>
      </c>
      <c r="I24" s="435" t="str">
        <f>VLOOKUP(H24,[1]Sheet3!$A$3:$D$60,3)</f>
        <v>Drs.I Made Sumartana, M.Hum</v>
      </c>
      <c r="J24" s="436">
        <v>7</v>
      </c>
      <c r="K24" s="434" t="str">
        <f>VLOOKUP(J24,[1]Sheet3!$A$3:$D$60,3)</f>
        <v>Drs.I Made Sumartana, M.Hum</v>
      </c>
      <c r="M24" s="418"/>
      <c r="N24" s="418"/>
      <c r="O24" s="418"/>
      <c r="P24" s="418"/>
      <c r="Q24" s="418"/>
      <c r="R24" s="418"/>
      <c r="S24" s="418"/>
      <c r="T24" s="418"/>
      <c r="U24" s="418"/>
      <c r="V24" s="418"/>
      <c r="W24" s="418"/>
      <c r="X24" s="418"/>
      <c r="Y24" s="418"/>
    </row>
    <row r="25" spans="1:25" ht="15" customHeight="1" x14ac:dyDescent="0.2">
      <c r="A25" s="432">
        <v>6</v>
      </c>
      <c r="B25" s="433" t="s">
        <v>285</v>
      </c>
      <c r="C25" s="433" t="s">
        <v>512</v>
      </c>
      <c r="D25" s="434">
        <v>2</v>
      </c>
      <c r="E25" s="435">
        <v>4</v>
      </c>
      <c r="F25" s="436">
        <v>45</v>
      </c>
      <c r="G25" s="434" t="str">
        <f>VLOOKUP(F25,[1]Sheet3!$A$3:$D$60,3)</f>
        <v>I.Gst.Agung Oka Sudiadnyani, SE.,M.Si..Ak.</v>
      </c>
      <c r="H25" s="436">
        <v>45</v>
      </c>
      <c r="I25" s="435" t="str">
        <f>VLOOKUP(H25,[1]Sheet3!$A$3:$D$60,3)</f>
        <v>I.Gst.Agung Oka Sudiadnyani, SE.,M.Si..Ak.</v>
      </c>
      <c r="J25" s="436">
        <v>45</v>
      </c>
      <c r="K25" s="434" t="str">
        <f>VLOOKUP(J25,[1]Sheet3!$A$3:$D$60,3)</f>
        <v>I.Gst.Agung Oka Sudiadnyani, SE.,M.Si..Ak.</v>
      </c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</row>
    <row r="26" spans="1:25" ht="15" customHeight="1" x14ac:dyDescent="0.2">
      <c r="A26" s="432">
        <v>7</v>
      </c>
      <c r="B26" s="433" t="s">
        <v>292</v>
      </c>
      <c r="C26" s="433" t="s">
        <v>55</v>
      </c>
      <c r="D26" s="434">
        <v>3</v>
      </c>
      <c r="E26" s="435">
        <v>3</v>
      </c>
      <c r="F26" s="436">
        <v>17</v>
      </c>
      <c r="G26" s="434" t="str">
        <f>VLOOKUP(F26,[1]Sheet3!$A$3:$D$60,3)</f>
        <v>Dra. Ni Nyoman Yintayani, M.Si</v>
      </c>
      <c r="H26" s="436">
        <v>17</v>
      </c>
      <c r="I26" s="435" t="str">
        <f>VLOOKUP(H26,[1]Sheet3!$A$3:$D$60,3)</f>
        <v>Dra. Ni Nyoman Yintayani, M.Si</v>
      </c>
      <c r="J26" s="436">
        <v>17</v>
      </c>
      <c r="K26" s="434" t="str">
        <f>VLOOKUP(J26,[1]Sheet3!$A$3:$D$60,3)</f>
        <v>Dra. Ni Nyoman Yintayani, M.Si</v>
      </c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</row>
    <row r="27" spans="1:25" ht="15" customHeight="1" x14ac:dyDescent="0.2">
      <c r="A27" s="432">
        <v>8</v>
      </c>
      <c r="B27" s="433" t="s">
        <v>295</v>
      </c>
      <c r="C27" s="433" t="s">
        <v>513</v>
      </c>
      <c r="D27" s="434">
        <v>2</v>
      </c>
      <c r="E27" s="435">
        <v>2</v>
      </c>
      <c r="F27" s="436">
        <v>5</v>
      </c>
      <c r="G27" s="434" t="str">
        <f>VLOOKUP(F27,[1]Sheet3!$A$3:$D$60,3)</f>
        <v>Drs. Ec.I Ketut Sukayasa,M.Com., Ak</v>
      </c>
      <c r="H27" s="436">
        <v>5</v>
      </c>
      <c r="I27" s="435" t="str">
        <f>VLOOKUP(H27,[1]Sheet3!$A$3:$D$60,3)</f>
        <v>Drs. Ec.I Ketut Sukayasa,M.Com., Ak</v>
      </c>
      <c r="J27" s="436">
        <v>5</v>
      </c>
      <c r="K27" s="434" t="str">
        <f>VLOOKUP(J27,[1]Sheet3!$A$3:$D$60,3)</f>
        <v>Drs. Ec.I Ketut Sukayasa,M.Com., Ak</v>
      </c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</row>
    <row r="28" spans="1:25" ht="15" customHeight="1" x14ac:dyDescent="0.2">
      <c r="A28" s="432">
        <v>9</v>
      </c>
      <c r="B28" s="433" t="s">
        <v>299</v>
      </c>
      <c r="C28" s="433" t="s">
        <v>514</v>
      </c>
      <c r="D28" s="434">
        <v>2</v>
      </c>
      <c r="E28" s="435">
        <v>2</v>
      </c>
      <c r="F28" s="436">
        <v>43</v>
      </c>
      <c r="G28" s="434" t="str">
        <f>VLOOKUP(F28,[1]Sheet3!$A$3:$D$60,3)</f>
        <v>Desak Putu Suciwati, SE.M.Si</v>
      </c>
      <c r="H28" s="436">
        <v>43</v>
      </c>
      <c r="I28" s="435" t="str">
        <f>VLOOKUP(H28,[1]Sheet3!$A$3:$D$60,3)</f>
        <v>Desak Putu Suciwati, SE.M.Si</v>
      </c>
      <c r="J28" s="436">
        <v>43</v>
      </c>
      <c r="K28" s="434" t="str">
        <f>VLOOKUP(J28,[1]Sheet3!$A$3:$D$60,3)</f>
        <v>Desak Putu Suciwati, SE.M.Si</v>
      </c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8"/>
    </row>
    <row r="29" spans="1:25" ht="15" customHeight="1" thickBot="1" x14ac:dyDescent="0.25">
      <c r="A29" s="441" t="s">
        <v>229</v>
      </c>
      <c r="B29" s="442"/>
      <c r="C29" s="442"/>
      <c r="D29" s="443">
        <f>SUM(D20:D28)</f>
        <v>21</v>
      </c>
      <c r="E29" s="445">
        <f>SUM(E20:E28)</f>
        <v>26</v>
      </c>
      <c r="F29" s="446"/>
      <c r="G29" s="443"/>
      <c r="H29" s="446"/>
      <c r="I29" s="445"/>
      <c r="J29" s="445"/>
      <c r="K29" s="445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</row>
    <row r="30" spans="1:25" ht="15" customHeight="1" thickTop="1" x14ac:dyDescent="0.2">
      <c r="A30" s="447"/>
      <c r="B30" s="447"/>
      <c r="C30" s="447"/>
      <c r="D30" s="447"/>
      <c r="E30" s="447"/>
      <c r="F30" s="447"/>
      <c r="G30" s="447"/>
      <c r="H30" s="447"/>
      <c r="I30" s="447"/>
      <c r="J30" s="447"/>
      <c r="K30" s="44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</row>
    <row r="31" spans="1:25" ht="15" customHeight="1" thickBot="1" x14ac:dyDescent="0.25">
      <c r="A31" s="421" t="s">
        <v>515</v>
      </c>
      <c r="B31" s="422"/>
      <c r="C31" s="422"/>
      <c r="D31" s="423"/>
      <c r="E31" s="423"/>
      <c r="F31" s="423"/>
      <c r="G31" s="423"/>
      <c r="H31" s="423"/>
      <c r="I31" s="423"/>
      <c r="J31" s="423"/>
      <c r="K31" s="449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</row>
    <row r="32" spans="1:25" ht="15" customHeight="1" thickTop="1" x14ac:dyDescent="0.2">
      <c r="A32" s="426" t="s">
        <v>226</v>
      </c>
      <c r="B32" s="427" t="s">
        <v>501</v>
      </c>
      <c r="C32" s="427" t="s">
        <v>228</v>
      </c>
      <c r="D32" s="427" t="s">
        <v>502</v>
      </c>
      <c r="E32" s="428" t="s">
        <v>330</v>
      </c>
      <c r="F32" s="429"/>
      <c r="G32" s="427" t="s">
        <v>503</v>
      </c>
      <c r="H32" s="429"/>
      <c r="I32" s="428" t="s">
        <v>504</v>
      </c>
      <c r="J32" s="428"/>
      <c r="K32" s="428" t="s">
        <v>505</v>
      </c>
      <c r="M32" s="418"/>
      <c r="N32" s="418"/>
      <c r="O32" s="418"/>
      <c r="P32" s="418"/>
      <c r="Q32" s="418"/>
      <c r="R32" s="418"/>
      <c r="S32" s="418"/>
      <c r="T32" s="418"/>
      <c r="U32" s="418"/>
      <c r="V32" s="418"/>
      <c r="W32" s="418"/>
      <c r="X32" s="418"/>
      <c r="Y32" s="418"/>
    </row>
    <row r="33" spans="1:25" s="440" customFormat="1" ht="15" customHeight="1" x14ac:dyDescent="0.25">
      <c r="A33" s="432">
        <v>1</v>
      </c>
      <c r="B33" s="433" t="s">
        <v>261</v>
      </c>
      <c r="C33" s="433" t="s">
        <v>26</v>
      </c>
      <c r="D33" s="434">
        <v>2</v>
      </c>
      <c r="E33" s="435">
        <v>2</v>
      </c>
      <c r="F33" s="436">
        <v>53</v>
      </c>
      <c r="G33" s="434" t="str">
        <f>VLOOKUP(F33,[1]Sheet3!$A$3:$D$60,3)</f>
        <v>Dra. Ni Nyoman Aryaningsih, MM</v>
      </c>
      <c r="H33" s="436">
        <v>53</v>
      </c>
      <c r="I33" s="435" t="str">
        <f>VLOOKUP(H33,[1]Sheet3!$A$3:$D$60,3)</f>
        <v>Dra. Ni Nyoman Aryaningsih, MM</v>
      </c>
      <c r="J33" s="435">
        <v>53</v>
      </c>
      <c r="K33" s="435" t="str">
        <f>VLOOKUP(J33,[1]Sheet3!$A$3:$D$60,3)</f>
        <v>Dra. Ni Nyoman Aryaningsih, MM</v>
      </c>
    </row>
    <row r="34" spans="1:25" s="440" customFormat="1" ht="15" customHeight="1" x14ac:dyDescent="0.25">
      <c r="A34" s="432">
        <v>2</v>
      </c>
      <c r="B34" s="433" t="s">
        <v>270</v>
      </c>
      <c r="C34" s="433" t="s">
        <v>516</v>
      </c>
      <c r="D34" s="434">
        <v>2</v>
      </c>
      <c r="E34" s="435">
        <v>4</v>
      </c>
      <c r="F34" s="436">
        <v>34</v>
      </c>
      <c r="G34" s="434" t="str">
        <f>VLOOKUP(F34,[1]Sheet3!$A$3:$D$60,3)</f>
        <v>Dra. Ni Ketut Masih.,MM</v>
      </c>
      <c r="H34" s="434">
        <v>34</v>
      </c>
      <c r="I34" s="434" t="str">
        <f>VLOOKUP(H34,[1]Sheet3!$A$3:$D$60,3)</f>
        <v>Dra. Ni Ketut Masih.,MM</v>
      </c>
      <c r="J34" s="434">
        <v>34</v>
      </c>
      <c r="K34" s="434" t="str">
        <f>VLOOKUP(J34,[1]Sheet3!$A$3:$D$60,3)</f>
        <v>Dra. Ni Ketut Masih.,MM</v>
      </c>
    </row>
    <row r="35" spans="1:25" ht="15" customHeight="1" x14ac:dyDescent="0.2">
      <c r="A35" s="432">
        <v>3</v>
      </c>
      <c r="B35" s="433" t="s">
        <v>271</v>
      </c>
      <c r="C35" s="433" t="s">
        <v>60</v>
      </c>
      <c r="D35" s="434">
        <v>3</v>
      </c>
      <c r="E35" s="435">
        <v>3</v>
      </c>
      <c r="F35" s="436">
        <v>25</v>
      </c>
      <c r="G35" s="434" t="str">
        <f>VLOOKUP(F35,[1]Sheet3!$A$3:$D$60,3)</f>
        <v>Drs. I Dewa Made Mahayana, M.Si</v>
      </c>
      <c r="H35" s="434">
        <v>25</v>
      </c>
      <c r="I35" s="434" t="str">
        <f>VLOOKUP(H35,[1]Sheet3!$A$3:$D$60,3)</f>
        <v>Drs. I Dewa Made Mahayana, M.Si</v>
      </c>
      <c r="J35" s="434">
        <v>25</v>
      </c>
      <c r="K35" s="434" t="str">
        <f>VLOOKUP(J35,[1]Sheet3!$A$3:$D$60,3)</f>
        <v>Drs. I Dewa Made Mahayana, M.Si</v>
      </c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</row>
    <row r="36" spans="1:25" ht="15" customHeight="1" x14ac:dyDescent="0.2">
      <c r="A36" s="432">
        <v>4</v>
      </c>
      <c r="B36" s="433" t="s">
        <v>280</v>
      </c>
      <c r="C36" s="433" t="s">
        <v>517</v>
      </c>
      <c r="D36" s="434">
        <v>2</v>
      </c>
      <c r="E36" s="435">
        <v>2</v>
      </c>
      <c r="F36" s="436">
        <v>7</v>
      </c>
      <c r="G36" s="434" t="str">
        <f>VLOOKUP(F36,[1]Sheet3!$A$3:$D$60,3)</f>
        <v>Drs.I Made Sumartana, M.Hum</v>
      </c>
      <c r="H36" s="436">
        <v>7</v>
      </c>
      <c r="I36" s="435" t="str">
        <f>VLOOKUP(H36,[1]Sheet3!$A$3:$D$60,3)</f>
        <v>Drs.I Made Sumartana, M.Hum</v>
      </c>
      <c r="J36" s="435">
        <v>7</v>
      </c>
      <c r="K36" s="435" t="str">
        <f>VLOOKUP(J36,[1]Sheet3!$A$3:$D$60,3)</f>
        <v>Drs.I Made Sumartana, M.Hum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</row>
    <row r="37" spans="1:25" ht="15" customHeight="1" x14ac:dyDescent="0.2">
      <c r="A37" s="432">
        <v>5</v>
      </c>
      <c r="B37" s="433" t="s">
        <v>288</v>
      </c>
      <c r="C37" s="433" t="s">
        <v>14</v>
      </c>
      <c r="D37" s="434">
        <v>3</v>
      </c>
      <c r="E37" s="435">
        <v>6</v>
      </c>
      <c r="F37" s="436">
        <v>46</v>
      </c>
      <c r="G37" s="434" t="str">
        <f>VLOOKUP(F37,[1]Sheet3!$A$3:$D$60,3)</f>
        <v>I Made Dwi Jendra Sulastra, S.Kom.</v>
      </c>
      <c r="H37" s="436">
        <v>46</v>
      </c>
      <c r="I37" s="435" t="str">
        <f>VLOOKUP(H37,[1]Sheet3!$A$3:$D$60,3)</f>
        <v>I Made Dwi Jendra Sulastra, S.Kom.</v>
      </c>
      <c r="J37" s="435">
        <v>46</v>
      </c>
      <c r="K37" s="435" t="str">
        <f>VLOOKUP(J37,[1]Sheet3!$A$3:$D$60,3)</f>
        <v>I Made Dwi Jendra Sulastra, S.Kom.</v>
      </c>
      <c r="M37" s="418"/>
      <c r="N37" s="418"/>
      <c r="O37" s="418"/>
      <c r="P37" s="418"/>
      <c r="Q37" s="418"/>
      <c r="R37" s="418"/>
      <c r="S37" s="418"/>
      <c r="T37" s="418"/>
      <c r="U37" s="418"/>
      <c r="V37" s="418"/>
      <c r="W37" s="418"/>
      <c r="X37" s="418"/>
      <c r="Y37" s="418"/>
    </row>
    <row r="38" spans="1:25" ht="15" customHeight="1" x14ac:dyDescent="0.2">
      <c r="A38" s="432">
        <v>6</v>
      </c>
      <c r="B38" s="433" t="s">
        <v>289</v>
      </c>
      <c r="C38" s="433" t="s">
        <v>518</v>
      </c>
      <c r="D38" s="434">
        <v>3</v>
      </c>
      <c r="E38" s="435">
        <v>3</v>
      </c>
      <c r="F38" s="436">
        <v>54</v>
      </c>
      <c r="G38" s="434" t="str">
        <f>VLOOKUP(F38,[1]Sheet3!$A$3:$D$60,3)</f>
        <v>Ni Luh Nym. Ayu Suda Susilawati,SE.MM</v>
      </c>
      <c r="H38" s="436">
        <v>54</v>
      </c>
      <c r="I38" s="435" t="str">
        <f>VLOOKUP(H38,[1]Sheet3!$A$3:$D$60,3)</f>
        <v>Ni Luh Nym. Ayu Suda Susilawati,SE.MM</v>
      </c>
      <c r="J38" s="435">
        <v>54</v>
      </c>
      <c r="K38" s="435" t="str">
        <f>VLOOKUP(J38,[1]Sheet3!$A$3:$D$60,3)</f>
        <v>Ni Luh Nym. Ayu Suda Susilawati,SE.MM</v>
      </c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</row>
    <row r="39" spans="1:25" s="440" customFormat="1" ht="15" customHeight="1" x14ac:dyDescent="0.25">
      <c r="A39" s="432">
        <v>7</v>
      </c>
      <c r="B39" s="433" t="s">
        <v>298</v>
      </c>
      <c r="C39" s="433" t="s">
        <v>519</v>
      </c>
      <c r="D39" s="434">
        <v>2</v>
      </c>
      <c r="E39" s="435">
        <v>2</v>
      </c>
      <c r="F39" s="436">
        <v>10</v>
      </c>
      <c r="G39" s="434" t="str">
        <f>VLOOKUP(F39,[1]Sheet3!$A$3:$D$60,3)</f>
        <v>Drs. EC. Ida Bagus Anom Yasa, MM.,AK</v>
      </c>
      <c r="H39" s="436">
        <v>10</v>
      </c>
      <c r="I39" s="435" t="str">
        <f>VLOOKUP(H39,[1]Sheet3!$A$3:$D$60,3)</f>
        <v>Drs. EC. Ida Bagus Anom Yasa, MM.,AK</v>
      </c>
      <c r="J39" s="435">
        <v>10</v>
      </c>
      <c r="K39" s="435" t="str">
        <f>VLOOKUP(J39,[1]Sheet3!$A$3:$D$60,3)</f>
        <v>Drs. EC. Ida Bagus Anom Yasa, MM.,AK</v>
      </c>
    </row>
    <row r="40" spans="1:25" ht="15" customHeight="1" x14ac:dyDescent="0.2">
      <c r="A40" s="432">
        <v>8</v>
      </c>
      <c r="B40" s="433" t="s">
        <v>300</v>
      </c>
      <c r="C40" s="433" t="s">
        <v>68</v>
      </c>
      <c r="D40" s="434">
        <v>3</v>
      </c>
      <c r="E40" s="435">
        <v>3</v>
      </c>
      <c r="F40" s="436">
        <v>49</v>
      </c>
      <c r="G40" s="434" t="str">
        <f>VLOOKUP(F40,[1]Sheet3!$A$3:$D$60,3)</f>
        <v>Ketut Arya Bayu Wicaksana, SE.,M.Si.,Ak</v>
      </c>
      <c r="H40" s="434">
        <v>49</v>
      </c>
      <c r="I40" s="434" t="str">
        <f>VLOOKUP(H40,[1]Sheet3!$A$3:$D$60,3)</f>
        <v>Ketut Arya Bayu Wicaksana, SE.,M.Si.,Ak</v>
      </c>
      <c r="J40" s="434">
        <v>49</v>
      </c>
      <c r="K40" s="434" t="str">
        <f>VLOOKUP(J40,[1]Sheet3!$A$3:$D$60,3)</f>
        <v>Ketut Arya Bayu Wicaksana, SE.,M.Si.,Ak</v>
      </c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</row>
    <row r="41" spans="1:25" ht="20.100000000000001" customHeight="1" x14ac:dyDescent="0.2">
      <c r="A41" s="432">
        <v>9</v>
      </c>
      <c r="B41" s="433" t="s">
        <v>314</v>
      </c>
      <c r="C41" s="433" t="s">
        <v>25</v>
      </c>
      <c r="D41" s="434">
        <v>2</v>
      </c>
      <c r="E41" s="435">
        <v>2</v>
      </c>
      <c r="F41" s="436">
        <v>9</v>
      </c>
      <c r="G41" s="434" t="str">
        <f>VLOOKUP(F41,[1]Sheet3!$A$3:$D$60,3)</f>
        <v>Drs. I Made Sarjana, M.Agb</v>
      </c>
      <c r="H41" s="436">
        <v>9</v>
      </c>
      <c r="I41" s="435" t="str">
        <f>VLOOKUP(H41,[1]Sheet3!$A$3:$D$60,3)</f>
        <v>Drs. I Made Sarjana, M.Agb</v>
      </c>
      <c r="J41" s="435">
        <v>9</v>
      </c>
      <c r="K41" s="435" t="str">
        <f>VLOOKUP(J41,[1]Sheet3!$A$3:$D$60,3)</f>
        <v>Drs. I Made Sarjana, M.Agb</v>
      </c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8"/>
      <c r="Y41" s="418"/>
    </row>
    <row r="42" spans="1:25" ht="20.100000000000001" customHeight="1" thickBot="1" x14ac:dyDescent="0.25">
      <c r="A42" s="441" t="s">
        <v>229</v>
      </c>
      <c r="B42" s="442"/>
      <c r="C42" s="442"/>
      <c r="D42" s="443">
        <f>SUM(D33:D41)</f>
        <v>22</v>
      </c>
      <c r="E42" s="445">
        <f>SUM(E33:E41)</f>
        <v>27</v>
      </c>
      <c r="F42" s="446"/>
      <c r="G42" s="443"/>
      <c r="H42" s="446"/>
      <c r="I42" s="445"/>
      <c r="J42" s="445"/>
      <c r="K42" s="445"/>
      <c r="M42" s="418"/>
      <c r="N42" s="418"/>
      <c r="O42" s="418"/>
      <c r="P42" s="418"/>
      <c r="Q42" s="418"/>
      <c r="R42" s="418"/>
      <c r="S42" s="418"/>
      <c r="T42" s="418"/>
      <c r="U42" s="418"/>
      <c r="V42" s="418"/>
      <c r="W42" s="418"/>
      <c r="X42" s="418"/>
      <c r="Y42" s="418"/>
    </row>
    <row r="43" spans="1:25" ht="20.100000000000001" customHeight="1" thickTop="1" x14ac:dyDescent="0.2">
      <c r="A43" s="447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M43" s="418"/>
      <c r="N43" s="418"/>
      <c r="O43" s="418"/>
      <c r="P43" s="418"/>
      <c r="Q43" s="418"/>
      <c r="R43" s="418"/>
      <c r="S43" s="418"/>
      <c r="T43" s="418"/>
      <c r="U43" s="418"/>
      <c r="V43" s="418"/>
      <c r="W43" s="418"/>
      <c r="X43" s="418"/>
      <c r="Y43" s="418"/>
    </row>
    <row r="44" spans="1:25" ht="20.100000000000001" customHeight="1" x14ac:dyDescent="0.2">
      <c r="A44" s="447"/>
      <c r="B44" s="447"/>
      <c r="C44" s="447"/>
      <c r="D44" s="447"/>
      <c r="E44" s="447"/>
      <c r="F44" s="447"/>
      <c r="G44" s="447"/>
      <c r="H44" s="447"/>
      <c r="I44" s="447"/>
      <c r="J44" s="447"/>
      <c r="K44" s="447"/>
      <c r="M44" s="418"/>
      <c r="N44" s="418"/>
      <c r="O44" s="418"/>
      <c r="P44" s="418"/>
      <c r="Q44" s="418"/>
      <c r="R44" s="418"/>
      <c r="S44" s="418"/>
      <c r="T44" s="418"/>
      <c r="U44" s="418"/>
      <c r="V44" s="418"/>
      <c r="W44" s="418"/>
      <c r="X44" s="418"/>
      <c r="Y44" s="418"/>
    </row>
    <row r="45" spans="1:25" ht="20.100000000000001" customHeight="1" x14ac:dyDescent="0.2">
      <c r="A45" s="44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M45" s="418"/>
      <c r="N45" s="418"/>
      <c r="O45" s="418"/>
      <c r="P45" s="418"/>
      <c r="Q45" s="418"/>
      <c r="R45" s="418"/>
      <c r="S45" s="418"/>
      <c r="T45" s="418"/>
      <c r="U45" s="418"/>
      <c r="V45" s="418"/>
      <c r="W45" s="418"/>
      <c r="X45" s="418"/>
      <c r="Y45" s="418"/>
    </row>
  </sheetData>
  <mergeCells count="4">
    <mergeCell ref="A4:K4"/>
    <mergeCell ref="A16:C16"/>
    <mergeCell ref="A29:C29"/>
    <mergeCell ref="A42:C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B1" workbookViewId="0">
      <selection activeCell="B10" sqref="B10"/>
    </sheetView>
  </sheetViews>
  <sheetFormatPr defaultRowHeight="12.75" x14ac:dyDescent="0.2"/>
  <cols>
    <col min="2" max="2" width="10.140625" customWidth="1"/>
    <col min="3" max="3" width="35.85546875" bestFit="1" customWidth="1"/>
    <col min="4" max="4" width="5.7109375" style="339" customWidth="1"/>
    <col min="5" max="6" width="5.85546875" style="339" customWidth="1"/>
    <col min="7" max="7" width="36.42578125" style="339" customWidth="1"/>
    <col min="8" max="8" width="4" style="339" customWidth="1"/>
    <col min="9" max="9" width="37.42578125" style="339" bestFit="1" customWidth="1"/>
    <col min="10" max="10" width="4.85546875" style="339" customWidth="1"/>
    <col min="11" max="11" width="32.5703125" customWidth="1"/>
    <col min="12" max="12" width="4.85546875" customWidth="1"/>
    <col min="13" max="13" width="35.42578125" customWidth="1"/>
    <col min="14" max="14" width="4.7109375" style="339" customWidth="1"/>
    <col min="15" max="15" width="23.28515625" style="339" customWidth="1"/>
    <col min="16" max="16" width="4.7109375" style="339" customWidth="1"/>
    <col min="17" max="17" width="37.140625" style="339" bestFit="1" customWidth="1"/>
    <col min="18" max="18" width="11.28515625" style="451" bestFit="1" customWidth="1"/>
  </cols>
  <sheetData>
    <row r="1" spans="1:18" ht="23.25" customHeight="1" x14ac:dyDescent="0.4">
      <c r="A1" s="450" t="s">
        <v>520</v>
      </c>
    </row>
    <row r="2" spans="1:18" s="455" customFormat="1" ht="15" customHeight="1" x14ac:dyDescent="0.3">
      <c r="A2" s="452" t="s">
        <v>322</v>
      </c>
      <c r="B2" s="453"/>
      <c r="C2" s="453"/>
      <c r="D2" s="454"/>
      <c r="E2" s="454"/>
      <c r="F2" s="454"/>
      <c r="G2" s="454"/>
      <c r="H2" s="454"/>
      <c r="I2" s="454"/>
      <c r="J2" s="454"/>
      <c r="K2" s="454"/>
      <c r="L2" s="454"/>
      <c r="N2" s="456"/>
      <c r="O2" s="456"/>
      <c r="P2" s="456"/>
      <c r="Q2" s="456"/>
      <c r="R2" s="457"/>
    </row>
    <row r="3" spans="1:18" s="455" customFormat="1" ht="15" customHeight="1" x14ac:dyDescent="0.3">
      <c r="A3" s="452" t="s">
        <v>521</v>
      </c>
      <c r="B3" s="458"/>
      <c r="C3" s="458"/>
      <c r="D3" s="459"/>
      <c r="E3" s="459"/>
      <c r="F3" s="459"/>
      <c r="G3" s="459"/>
      <c r="H3" s="459"/>
      <c r="I3" s="459"/>
      <c r="J3" s="459"/>
      <c r="K3" s="459"/>
      <c r="L3" s="459"/>
      <c r="N3" s="456"/>
      <c r="O3" s="456"/>
      <c r="P3" s="456"/>
      <c r="Q3" s="456"/>
      <c r="R3" s="457"/>
    </row>
    <row r="4" spans="1:18" ht="15" customHeight="1" thickBot="1" x14ac:dyDescent="0.3">
      <c r="A4" s="460" t="s">
        <v>324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</row>
    <row r="5" spans="1:18" ht="15" customHeight="1" thickTop="1" x14ac:dyDescent="0.25">
      <c r="A5" s="347" t="s">
        <v>325</v>
      </c>
      <c r="B5" s="348" t="s">
        <v>326</v>
      </c>
      <c r="C5" s="348" t="s">
        <v>327</v>
      </c>
      <c r="D5" s="348" t="s">
        <v>224</v>
      </c>
      <c r="E5" s="348" t="s">
        <v>330</v>
      </c>
      <c r="F5" s="348"/>
      <c r="G5" s="348" t="s">
        <v>522</v>
      </c>
      <c r="H5" s="348"/>
      <c r="I5" s="348" t="s">
        <v>523</v>
      </c>
      <c r="J5" s="461"/>
      <c r="K5" s="349" t="s">
        <v>524</v>
      </c>
      <c r="L5" s="349"/>
      <c r="M5" s="349" t="s">
        <v>525</v>
      </c>
      <c r="N5" s="462"/>
      <c r="O5" s="462" t="s">
        <v>526</v>
      </c>
      <c r="P5" s="462"/>
      <c r="Q5" s="462" t="s">
        <v>527</v>
      </c>
    </row>
    <row r="6" spans="1:18" ht="15" customHeight="1" x14ac:dyDescent="0.2">
      <c r="A6" s="350">
        <v>1</v>
      </c>
      <c r="B6" s="351"/>
      <c r="C6" s="463" t="s">
        <v>29</v>
      </c>
      <c r="D6" s="352">
        <v>2</v>
      </c>
      <c r="E6" s="352">
        <v>2</v>
      </c>
      <c r="F6" s="352">
        <v>61</v>
      </c>
      <c r="G6" s="464" t="str">
        <f>VLOOKUP(F6,[1]Sheet3!$A$3:$C$63,2)</f>
        <v>I Made Sukanca Jaya, S.Fil.H.,M.Fil.H</v>
      </c>
      <c r="H6" s="352">
        <v>61</v>
      </c>
      <c r="I6" s="464" t="str">
        <f>VLOOKUP(H6,[1]Sheet3!$A$3:$C$63,2)</f>
        <v>I Made Sukanca Jaya, S.Fil.H.,M.Fil.H</v>
      </c>
      <c r="J6" s="465">
        <v>61</v>
      </c>
      <c r="K6" s="466" t="str">
        <f>VLOOKUP(J6,[1]Sheet3!$A$3:$C$63,2)</f>
        <v>I Made Sukanca Jaya, S.Fil.H.,M.Fil.H</v>
      </c>
      <c r="L6" s="353">
        <v>61</v>
      </c>
      <c r="M6" s="466" t="str">
        <f>VLOOKUP(L6,[1]Sheet3!$A$3:$C$63,2)</f>
        <v>I Made Sukanca Jaya, S.Fil.H.,M.Fil.H</v>
      </c>
      <c r="N6" s="467">
        <v>61</v>
      </c>
      <c r="O6" s="468" t="str">
        <f>VLOOKUP(N6,[1]Sheet3!$A$3:$C$63,2)</f>
        <v>I Made Sukanca Jaya, S.Fil.H.,M.Fil.H</v>
      </c>
      <c r="P6" s="467">
        <v>61</v>
      </c>
      <c r="Q6" s="466" t="str">
        <f>VLOOKUP(P6,[1]Sheet3!$A$3:$C$63,2)</f>
        <v>I Made Sukanca Jaya, S.Fil.H.,M.Fil.H</v>
      </c>
    </row>
    <row r="7" spans="1:18" ht="15" customHeight="1" x14ac:dyDescent="0.2">
      <c r="A7" s="354">
        <v>2</v>
      </c>
      <c r="B7" s="355"/>
      <c r="C7" s="469" t="s">
        <v>22</v>
      </c>
      <c r="D7" s="356">
        <v>2</v>
      </c>
      <c r="E7" s="356">
        <v>2</v>
      </c>
      <c r="F7" s="356">
        <v>56</v>
      </c>
      <c r="G7" s="466" t="str">
        <f>VLOOKUP(F7,[1]Sheet3!$A$3:$C$60,3)</f>
        <v>Putu Adi Suprapto, S.H.,LL.M.</v>
      </c>
      <c r="H7" s="356">
        <v>56</v>
      </c>
      <c r="I7" s="466" t="str">
        <f>VLOOKUP(H7,[1]Sheet3!$A$3:$C$60,3)</f>
        <v>Putu Adi Suprapto, S.H.,LL.M.</v>
      </c>
      <c r="J7" s="470">
        <v>56</v>
      </c>
      <c r="K7" s="471" t="str">
        <f>VLOOKUP(J7,[1]Sheet3!$A$3:$C$60,3)</f>
        <v>Putu Adi Suprapto, S.H.,LL.M.</v>
      </c>
      <c r="L7" s="357">
        <v>56</v>
      </c>
      <c r="M7" s="471" t="str">
        <f>VLOOKUP(L7,[1]Sheet3!$A$3:$C$60,3)</f>
        <v>Putu Adi Suprapto, S.H.,LL.M.</v>
      </c>
      <c r="N7" s="467">
        <v>56</v>
      </c>
      <c r="O7" s="472" t="str">
        <f>VLOOKUP(N7,[1]Sheet3!$A$3:$C$60,3)</f>
        <v>Putu Adi Suprapto, S.H.,LL.M.</v>
      </c>
      <c r="P7" s="467">
        <v>56</v>
      </c>
      <c r="Q7" s="472" t="str">
        <f>VLOOKUP(P7,[1]Sheet3!$A$3:$C$60,3)</f>
        <v>Putu Adi Suprapto, S.H.,LL.M.</v>
      </c>
    </row>
    <row r="8" spans="1:18" ht="15" customHeight="1" x14ac:dyDescent="0.2">
      <c r="A8" s="354">
        <v>3</v>
      </c>
      <c r="B8" s="355"/>
      <c r="C8" s="469" t="s">
        <v>528</v>
      </c>
      <c r="D8" s="356">
        <v>2</v>
      </c>
      <c r="E8" s="356">
        <v>2</v>
      </c>
      <c r="F8" s="356">
        <v>30</v>
      </c>
      <c r="G8" s="466" t="str">
        <f>VLOOKUP(F8,[1]Sheet3!$A$3:$C$60,3)</f>
        <v>Drs. I Nyoman Sukra, M.Hum</v>
      </c>
      <c r="H8" s="356">
        <v>30</v>
      </c>
      <c r="I8" s="466" t="str">
        <f>VLOOKUP(H8,[1]Sheet3!$A$3:$C$60,3)</f>
        <v>Drs. I Nyoman Sukra, M.Hum</v>
      </c>
      <c r="J8" s="470">
        <v>30</v>
      </c>
      <c r="K8" s="471" t="str">
        <f>VLOOKUP(J8,[1]Sheet3!$A$3:$C$60,3)</f>
        <v>Drs. I Nyoman Sukra, M.Hum</v>
      </c>
      <c r="L8" s="357">
        <v>30</v>
      </c>
      <c r="M8" s="471" t="str">
        <f>VLOOKUP(L8,[1]Sheet3!$A$3:$C$60,3)</f>
        <v>Drs. I Nyoman Sukra, M.Hum</v>
      </c>
      <c r="N8" s="467">
        <v>30</v>
      </c>
      <c r="O8" s="472" t="str">
        <f>VLOOKUP(N8,[1]Sheet3!$A$3:$C$60,3)</f>
        <v>Drs. I Nyoman Sukra, M.Hum</v>
      </c>
      <c r="P8" s="467">
        <v>39</v>
      </c>
      <c r="Q8" s="472" t="str">
        <f>VLOOKUP(P8,[1]Sheet3!$A$3:$C$60,3)</f>
        <v>Luh Nyoman Chandra Handayani, SS,DEA</v>
      </c>
    </row>
    <row r="9" spans="1:18" ht="15" customHeight="1" x14ac:dyDescent="0.2">
      <c r="A9" s="354">
        <v>4</v>
      </c>
      <c r="B9" s="355"/>
      <c r="C9" s="469" t="s">
        <v>20</v>
      </c>
      <c r="D9" s="356">
        <v>2</v>
      </c>
      <c r="E9" s="356">
        <v>2</v>
      </c>
      <c r="F9" s="473">
        <v>27</v>
      </c>
      <c r="G9" s="466" t="str">
        <f>VLOOKUP(F9,[1]Sheet3!$A$3:$C$60,3)</f>
        <v>Drs. I Nyoman Mandia, M.Si</v>
      </c>
      <c r="H9" s="356">
        <v>27</v>
      </c>
      <c r="I9" s="466" t="str">
        <f>VLOOKUP(H9,[1]Sheet3!$A$3:$C$60,3)</f>
        <v>Drs. I Nyoman Mandia, M.Si</v>
      </c>
      <c r="J9" s="470">
        <v>27</v>
      </c>
      <c r="K9" s="471" t="str">
        <f>VLOOKUP(J9,[1]Sheet3!$A$3:$C$60,3)</f>
        <v>Drs. I Nyoman Mandia, M.Si</v>
      </c>
      <c r="L9" s="357">
        <v>27</v>
      </c>
      <c r="M9" s="471" t="str">
        <f>VLOOKUP(L9,[1]Sheet3!$A$3:$C$60,3)</f>
        <v>Drs. I Nyoman Mandia, M.Si</v>
      </c>
      <c r="N9" s="467">
        <v>27</v>
      </c>
      <c r="O9" s="472" t="str">
        <f>VLOOKUP(N9,[1]Sheet3!$A$3:$C$60,3)</f>
        <v>Drs. I Nyoman Mandia, M.Si</v>
      </c>
      <c r="P9" s="467">
        <v>27</v>
      </c>
      <c r="Q9" s="472" t="str">
        <f>VLOOKUP(P9,[1]Sheet3!$A$3:$C$60,3)</f>
        <v>Drs. I Nyoman Mandia, M.Si</v>
      </c>
    </row>
    <row r="10" spans="1:18" ht="15" customHeight="1" x14ac:dyDescent="0.2">
      <c r="A10" s="354">
        <v>5</v>
      </c>
      <c r="B10" s="355"/>
      <c r="C10" s="469" t="s">
        <v>17</v>
      </c>
      <c r="D10" s="356">
        <v>3</v>
      </c>
      <c r="E10" s="356">
        <v>3</v>
      </c>
      <c r="F10" s="356">
        <v>24</v>
      </c>
      <c r="G10" s="466" t="str">
        <f>VLOOKUP(F10,[1]Sheet3!$A$3:$C$60,3)</f>
        <v>Drs. I Made Wijana, MSc., ST.</v>
      </c>
      <c r="H10" s="356">
        <v>24</v>
      </c>
      <c r="I10" s="466" t="str">
        <f>VLOOKUP(H10,[1]Sheet3!$A$3:$C$60,3)</f>
        <v>Drs. I Made Wijana, MSc., ST.</v>
      </c>
      <c r="J10" s="470">
        <v>24</v>
      </c>
      <c r="K10" s="471" t="str">
        <f>VLOOKUP(J10,[1]Sheet3!$A$3:$C$60,3)</f>
        <v>Drs. I Made Wijana, MSc., ST.</v>
      </c>
      <c r="L10" s="357">
        <v>24</v>
      </c>
      <c r="M10" s="471" t="str">
        <f>VLOOKUP(L10,[1]Sheet3!$A$3:$C$60,3)</f>
        <v>Drs. I Made Wijana, MSc., ST.</v>
      </c>
      <c r="N10" s="467">
        <v>24</v>
      </c>
      <c r="O10" s="472" t="str">
        <f>VLOOKUP(N10,[1]Sheet3!$A$3:$C$60,3)</f>
        <v>Drs. I Made Wijana, MSc., ST.</v>
      </c>
      <c r="P10" s="467">
        <v>58</v>
      </c>
      <c r="Q10" s="472" t="str">
        <f>VLOOKUP(P10,[1]Sheet3!$A$3:$C$60,3)</f>
        <v>Ni Wayan Dewinta Ayuni, S.Si.,M.Si.</v>
      </c>
    </row>
    <row r="11" spans="1:18" s="481" customFormat="1" ht="15" customHeight="1" x14ac:dyDescent="0.25">
      <c r="A11" s="374">
        <v>6</v>
      </c>
      <c r="B11" s="375"/>
      <c r="C11" s="474" t="s">
        <v>49</v>
      </c>
      <c r="D11" s="475">
        <v>3</v>
      </c>
      <c r="E11" s="475">
        <v>3</v>
      </c>
      <c r="F11" s="475">
        <v>16</v>
      </c>
      <c r="G11" s="466" t="str">
        <f>VLOOKUP(F11,[1]Sheet3!$A$3:$C$60,3)</f>
        <v>Drs. Ec. I Ketut Suandi, M.Pd.Ak</v>
      </c>
      <c r="H11" s="475">
        <v>16</v>
      </c>
      <c r="I11" s="466" t="str">
        <f>VLOOKUP(H11,[1]Sheet3!$A$3:$C$60,3)</f>
        <v>Drs. Ec. I Ketut Suandi, M.Pd.Ak</v>
      </c>
      <c r="J11" s="476">
        <v>16</v>
      </c>
      <c r="K11" s="471" t="str">
        <f>VLOOKUP(J11,[1]Sheet3!$A$3:$C$60,3)</f>
        <v>Drs. Ec. I Ketut Suandi, M.Pd.Ak</v>
      </c>
      <c r="L11" s="477">
        <v>16</v>
      </c>
      <c r="M11" s="471" t="str">
        <f>VLOOKUP(L11,[1]Sheet3!$A$3:$C$60,3)</f>
        <v>Drs. Ec. I Ketut Suandi, M.Pd.Ak</v>
      </c>
      <c r="N11" s="478">
        <v>57</v>
      </c>
      <c r="O11" s="479" t="str">
        <f>VLOOKUP(N11,[1]Sheet3!$A$3:$C$60,3)</f>
        <v>Wayan Hesadijaya Utthavi, S.E.,M.Si.</v>
      </c>
      <c r="P11" s="478">
        <v>57</v>
      </c>
      <c r="Q11" s="479" t="str">
        <f>VLOOKUP(P11,[1]Sheet3!$A$3:$C$60,3)</f>
        <v>Wayan Hesadijaya Utthavi, S.E.,M.Si.</v>
      </c>
      <c r="R11" s="480"/>
    </row>
    <row r="12" spans="1:18" ht="15" customHeight="1" x14ac:dyDescent="0.2">
      <c r="A12" s="354">
        <v>7</v>
      </c>
      <c r="B12" s="355"/>
      <c r="C12" s="469" t="s">
        <v>529</v>
      </c>
      <c r="D12" s="356">
        <v>2</v>
      </c>
      <c r="E12" s="356">
        <v>4</v>
      </c>
      <c r="F12" s="356">
        <v>44</v>
      </c>
      <c r="G12" s="466" t="str">
        <f>VLOOKUP(F12,[1]Sheet3!$A$3:$C$60,3)</f>
        <v>I Ketut Suwintana, S.Kom</v>
      </c>
      <c r="H12" s="356">
        <v>44</v>
      </c>
      <c r="I12" s="466" t="str">
        <f>VLOOKUP(H12,[1]Sheet3!$A$3:$C$60,3)</f>
        <v>I Ketut Suwintana, S.Kom</v>
      </c>
      <c r="J12" s="470">
        <v>26</v>
      </c>
      <c r="K12" s="471" t="str">
        <f>VLOOKUP(J12,[1]Sheet3!$A$3:$C$60,3)</f>
        <v>Ir. I Gede Made Karma, MT</v>
      </c>
      <c r="L12" s="357">
        <v>26</v>
      </c>
      <c r="M12" s="471" t="str">
        <f>VLOOKUP(L12,[1]Sheet3!$A$3:$C$60,3)</f>
        <v>Ir. I Gede Made Karma, MT</v>
      </c>
      <c r="N12" s="467">
        <v>26</v>
      </c>
      <c r="O12" s="472" t="str">
        <f>VLOOKUP(N12,[1]Sheet3!$A$3:$C$60,3)</f>
        <v>Ir. I Gede Made Karma, MT</v>
      </c>
      <c r="P12" s="467">
        <v>26</v>
      </c>
      <c r="Q12" s="472" t="str">
        <f>VLOOKUP(P12,[1]Sheet3!$A$3:$C$60,3)</f>
        <v>Ir. I Gede Made Karma, MT</v>
      </c>
      <c r="R12" s="482"/>
    </row>
    <row r="13" spans="1:18" ht="15" customHeight="1" x14ac:dyDescent="0.2">
      <c r="A13" s="354">
        <v>8</v>
      </c>
      <c r="B13" s="355"/>
      <c r="C13" s="469" t="s">
        <v>50</v>
      </c>
      <c r="D13" s="356">
        <v>3</v>
      </c>
      <c r="E13" s="356">
        <v>3</v>
      </c>
      <c r="F13" s="356">
        <v>13</v>
      </c>
      <c r="G13" s="466" t="str">
        <f>VLOOKUP(F13,[1]Sheet3!$A$3:$C$60,3)</f>
        <v>Luh Mei Wahyuni, SE., M.M.A.</v>
      </c>
      <c r="H13" s="356">
        <v>13</v>
      </c>
      <c r="I13" s="466" t="str">
        <f>VLOOKUP(H13,[1]Sheet3!$A$3:$C$60,3)</f>
        <v>Luh Mei Wahyuni, SE., M.M.A.</v>
      </c>
      <c r="J13" s="470">
        <v>13</v>
      </c>
      <c r="K13" s="471" t="str">
        <f>VLOOKUP(J13,[1]Sheet3!$A$3:$C$60,3)</f>
        <v>Luh Mei Wahyuni, SE., M.M.A.</v>
      </c>
      <c r="L13" s="357">
        <v>9</v>
      </c>
      <c r="M13" s="471" t="str">
        <f>VLOOKUP(L13,[1]Sheet3!$A$3:$C$60,3)</f>
        <v>Drs. I Made Sarjana, M.Agb</v>
      </c>
      <c r="N13" s="467">
        <v>9</v>
      </c>
      <c r="O13" s="472" t="str">
        <f>VLOOKUP(N13,[1]Sheet3!$A$3:$C$60,3)</f>
        <v>Drs. I Made Sarjana, M.Agb</v>
      </c>
      <c r="P13" s="467">
        <v>9</v>
      </c>
      <c r="Q13" s="472" t="str">
        <f>VLOOKUP(P13,[1]Sheet3!$A$3:$C$60,3)</f>
        <v>Drs. I Made Sarjana, M.Agb</v>
      </c>
    </row>
    <row r="14" spans="1:18" ht="15" customHeight="1" thickBot="1" x14ac:dyDescent="0.25">
      <c r="A14" s="362"/>
      <c r="B14" s="363"/>
      <c r="C14" s="363"/>
      <c r="D14" s="364">
        <f>SUM(D6:D13)</f>
        <v>19</v>
      </c>
      <c r="E14" s="364">
        <f>SUM(E6:E13)</f>
        <v>21</v>
      </c>
      <c r="F14" s="364"/>
      <c r="G14" s="483"/>
      <c r="H14" s="364"/>
      <c r="I14" s="483"/>
      <c r="J14" s="364"/>
      <c r="K14" s="483"/>
      <c r="L14" s="364"/>
      <c r="M14" s="484"/>
      <c r="N14" s="485"/>
      <c r="O14" s="485"/>
      <c r="P14" s="485"/>
      <c r="Q14" s="485"/>
    </row>
    <row r="15" spans="1:18" ht="15" customHeight="1" thickTop="1" x14ac:dyDescent="0.2">
      <c r="A15" s="486"/>
      <c r="B15" s="486"/>
      <c r="C15" s="486"/>
      <c r="D15" s="487"/>
      <c r="E15" s="487"/>
      <c r="F15" s="487"/>
      <c r="G15" s="487"/>
      <c r="H15" s="487"/>
      <c r="I15" s="487"/>
      <c r="J15" s="487"/>
      <c r="K15" s="487"/>
      <c r="L15" s="487"/>
    </row>
    <row r="16" spans="1:18" ht="15" customHeight="1" thickBot="1" x14ac:dyDescent="0.3">
      <c r="A16" s="488" t="s">
        <v>357</v>
      </c>
      <c r="B16" s="371"/>
      <c r="C16" s="371"/>
      <c r="D16" s="372"/>
      <c r="E16" s="372"/>
      <c r="F16" s="372"/>
      <c r="G16" s="372"/>
      <c r="H16" s="372"/>
      <c r="I16" s="372"/>
      <c r="J16" s="372"/>
      <c r="K16" s="372"/>
      <c r="L16" s="489"/>
    </row>
    <row r="17" spans="1:18" ht="15" customHeight="1" thickTop="1" x14ac:dyDescent="0.25">
      <c r="A17" s="347" t="s">
        <v>325</v>
      </c>
      <c r="B17" s="348" t="s">
        <v>326</v>
      </c>
      <c r="C17" s="348" t="s">
        <v>327</v>
      </c>
      <c r="D17" s="348" t="s">
        <v>224</v>
      </c>
      <c r="E17" s="348" t="s">
        <v>330</v>
      </c>
      <c r="F17" s="348"/>
      <c r="G17" s="348" t="s">
        <v>522</v>
      </c>
      <c r="H17" s="461"/>
      <c r="I17" s="349" t="s">
        <v>523</v>
      </c>
      <c r="J17" s="349"/>
      <c r="K17" s="490" t="s">
        <v>524</v>
      </c>
      <c r="L17" s="491"/>
      <c r="M17" s="492" t="s">
        <v>525</v>
      </c>
    </row>
    <row r="18" spans="1:18" ht="15" customHeight="1" x14ac:dyDescent="0.2">
      <c r="A18" s="350">
        <v>1</v>
      </c>
      <c r="B18" s="351" t="s">
        <v>358</v>
      </c>
      <c r="C18" s="351" t="s">
        <v>51</v>
      </c>
      <c r="D18" s="352">
        <v>3</v>
      </c>
      <c r="E18" s="352">
        <v>6</v>
      </c>
      <c r="F18" s="352">
        <v>44</v>
      </c>
      <c r="G18" s="466" t="str">
        <f>VLOOKUP(F18,[1]Sheet3!$A$3:$C$60,3)</f>
        <v>I Ketut Suwintana, S.Kom</v>
      </c>
      <c r="H18" s="465">
        <v>23</v>
      </c>
      <c r="I18" s="471" t="str">
        <f>VLOOKUP(H18,[1]Sheet3!$A$3:$C$60,3)</f>
        <v>Ir. I Made Suarta, SE, MT</v>
      </c>
      <c r="J18" s="353">
        <v>23</v>
      </c>
      <c r="K18" s="471" t="str">
        <f>VLOOKUP(J18,[1]Sheet3!$A$3:$C$60,3)</f>
        <v>Ir. I Made Suarta, SE, MT</v>
      </c>
      <c r="L18" s="493">
        <v>23</v>
      </c>
      <c r="M18" s="494" t="str">
        <f>VLOOKUP(L18,[1]Sheet3!$A$3:$C$60,3)</f>
        <v>Ir. I Made Suarta, SE, MT</v>
      </c>
    </row>
    <row r="19" spans="1:18" ht="15" customHeight="1" x14ac:dyDescent="0.2">
      <c r="A19" s="354">
        <f t="shared" ref="A19:A26" si="0">A18+1</f>
        <v>2</v>
      </c>
      <c r="B19" s="355" t="s">
        <v>359</v>
      </c>
      <c r="C19" s="355" t="s">
        <v>52</v>
      </c>
      <c r="D19" s="356">
        <v>3</v>
      </c>
      <c r="E19" s="356">
        <v>3</v>
      </c>
      <c r="F19" s="356">
        <v>42</v>
      </c>
      <c r="G19" s="466" t="str">
        <f>VLOOKUP(F19,[1]Sheet3!$A$3:$C$60,3)</f>
        <v>I Ketut Parnata, SE,M.M.A., AK</v>
      </c>
      <c r="H19" s="470">
        <v>42</v>
      </c>
      <c r="I19" s="471" t="str">
        <f>VLOOKUP(H19,[1]Sheet3!$A$3:$C$60,3)</f>
        <v>I Ketut Parnata, SE,M.M.A., AK</v>
      </c>
      <c r="J19" s="357">
        <v>42</v>
      </c>
      <c r="K19" s="494" t="str">
        <f>VLOOKUP(J19,[1]Sheet3!$A$3:$C$60,3)</f>
        <v>I Ketut Parnata, SE,M.M.A., AK</v>
      </c>
      <c r="L19" s="495">
        <v>42</v>
      </c>
      <c r="M19" s="494" t="str">
        <f>VLOOKUP(L19,[1]Sheet3!$A$3:$C$60,3)</f>
        <v>I Ketut Parnata, SE,M.M.A., AK</v>
      </c>
    </row>
    <row r="20" spans="1:18" ht="15" customHeight="1" x14ac:dyDescent="0.2">
      <c r="A20" s="354">
        <f t="shared" si="0"/>
        <v>3</v>
      </c>
      <c r="B20" s="355" t="s">
        <v>360</v>
      </c>
      <c r="C20" s="355" t="s">
        <v>31</v>
      </c>
      <c r="D20" s="356">
        <v>2</v>
      </c>
      <c r="E20" s="356">
        <v>2</v>
      </c>
      <c r="F20" s="356">
        <v>39</v>
      </c>
      <c r="G20" s="466" t="str">
        <f>VLOOKUP(F20,[1]Sheet3!$A$3:$C$60,3)</f>
        <v>Luh Nyoman Chandra Handayani, SS,DEA</v>
      </c>
      <c r="H20" s="470">
        <v>39</v>
      </c>
      <c r="I20" s="471" t="str">
        <f>VLOOKUP(H20,[1]Sheet3!$A$3:$C$60,3)</f>
        <v>Luh Nyoman Chandra Handayani, SS,DEA</v>
      </c>
      <c r="J20" s="495">
        <v>39</v>
      </c>
      <c r="K20" s="494" t="str">
        <f>VLOOKUP(J20,[1]Sheet3!$A$3:$C$60,3)</f>
        <v>Luh Nyoman Chandra Handayani, SS,DEA</v>
      </c>
      <c r="L20" s="495">
        <v>39</v>
      </c>
      <c r="M20" s="494" t="str">
        <f>VLOOKUP(L20,[1]Sheet3!$A$3:$C$60,3)</f>
        <v>Luh Nyoman Chandra Handayani, SS,DEA</v>
      </c>
    </row>
    <row r="21" spans="1:18" ht="15" customHeight="1" x14ac:dyDescent="0.2">
      <c r="A21" s="354">
        <f t="shared" si="0"/>
        <v>4</v>
      </c>
      <c r="B21" s="355" t="s">
        <v>361</v>
      </c>
      <c r="C21" s="355" t="s">
        <v>64</v>
      </c>
      <c r="D21" s="356">
        <v>2</v>
      </c>
      <c r="E21" s="356">
        <v>2</v>
      </c>
      <c r="F21" s="356">
        <v>38</v>
      </c>
      <c r="G21" s="466" t="str">
        <f>VLOOKUP(F21,[1]Sheet3!$A$3:$C$60,3)</f>
        <v>I Ketut Wenten Aryawan, SH.,MH</v>
      </c>
      <c r="H21" s="470">
        <v>38</v>
      </c>
      <c r="I21" s="471" t="str">
        <f>VLOOKUP(H21,[1]Sheet3!$A$3:$C$60,3)</f>
        <v>I Ketut Wenten Aryawan, SH.,MH</v>
      </c>
      <c r="J21" s="357">
        <v>38</v>
      </c>
      <c r="K21" s="494" t="str">
        <f>VLOOKUP(J21,[1]Sheet3!$A$3:$C$60,3)</f>
        <v>I Ketut Wenten Aryawan, SH.,MH</v>
      </c>
      <c r="L21" s="495">
        <v>38</v>
      </c>
      <c r="M21" s="494" t="str">
        <f>VLOOKUP(L21,[1]Sheet3!$A$3:$C$60,3)</f>
        <v>I Ketut Wenten Aryawan, SH.,MH</v>
      </c>
    </row>
    <row r="22" spans="1:18" ht="15" customHeight="1" x14ac:dyDescent="0.2">
      <c r="A22" s="354">
        <f t="shared" si="0"/>
        <v>5</v>
      </c>
      <c r="B22" s="355" t="s">
        <v>362</v>
      </c>
      <c r="C22" s="355" t="s">
        <v>5</v>
      </c>
      <c r="D22" s="356">
        <v>2</v>
      </c>
      <c r="E22" s="356">
        <v>2</v>
      </c>
      <c r="F22" s="356">
        <v>13</v>
      </c>
      <c r="G22" s="466" t="str">
        <f>VLOOKUP(F22,[1]Sheet3!$A$3:$C$60,3)</f>
        <v>Luh Mei Wahyuni, SE., M.M.A.</v>
      </c>
      <c r="H22" s="470">
        <v>13</v>
      </c>
      <c r="I22" s="471" t="str">
        <f>VLOOKUP(H22,[1]Sheet3!$A$3:$C$60,3)</f>
        <v>Luh Mei Wahyuni, SE., M.M.A.</v>
      </c>
      <c r="J22" s="357">
        <v>13</v>
      </c>
      <c r="K22" s="471" t="str">
        <f>VLOOKUP(J22,[1]Sheet3!$A$3:$C$60,3)</f>
        <v>Luh Mei Wahyuni, SE., M.M.A.</v>
      </c>
      <c r="L22" s="495">
        <v>13</v>
      </c>
      <c r="M22" s="494" t="str">
        <f>VLOOKUP(L22,[1]Sheet3!$A$3:$C$60,3)</f>
        <v>Luh Mei Wahyuni, SE., M.M.A.</v>
      </c>
    </row>
    <row r="23" spans="1:18" ht="15" customHeight="1" x14ac:dyDescent="0.2">
      <c r="A23" s="354">
        <f t="shared" si="0"/>
        <v>6</v>
      </c>
      <c r="B23" s="355" t="s">
        <v>363</v>
      </c>
      <c r="C23" s="355" t="s">
        <v>56</v>
      </c>
      <c r="D23" s="356">
        <v>3</v>
      </c>
      <c r="E23" s="356">
        <v>3</v>
      </c>
      <c r="F23" s="356">
        <v>12</v>
      </c>
      <c r="G23" s="466" t="str">
        <f>VLOOKUP(F23,[1]Sheet3!$A$3:$C$60,3)</f>
        <v>I Nyoman Abdi, SE.,M.eCom</v>
      </c>
      <c r="H23" s="470">
        <v>41</v>
      </c>
      <c r="I23" s="471" t="str">
        <f>VLOOKUP(H23,[1]Sheet3!$A$3:$C$60,3)</f>
        <v>I Made Sedana Yasa, SE, M.M.A.,Ak</v>
      </c>
      <c r="J23" s="357">
        <v>41</v>
      </c>
      <c r="K23" s="471" t="str">
        <f>VLOOKUP(J23,[1]Sheet3!$A$3:$C$60,3)</f>
        <v>I Made Sedana Yasa, SE, M.M.A.,Ak</v>
      </c>
      <c r="L23" s="495">
        <v>41</v>
      </c>
      <c r="M23" s="494" t="str">
        <f>VLOOKUP(L23,[1]Sheet3!$A$3:$C$60,3)</f>
        <v>I Made Sedana Yasa, SE, M.M.A.,Ak</v>
      </c>
    </row>
    <row r="24" spans="1:18" ht="15" customHeight="1" x14ac:dyDescent="0.25">
      <c r="A24" s="374">
        <f t="shared" si="0"/>
        <v>7</v>
      </c>
      <c r="B24" s="375" t="s">
        <v>364</v>
      </c>
      <c r="C24" s="375" t="s">
        <v>54</v>
      </c>
      <c r="D24" s="475">
        <v>3</v>
      </c>
      <c r="E24" s="475">
        <v>3</v>
      </c>
      <c r="F24" s="475">
        <v>20</v>
      </c>
      <c r="G24" s="466" t="str">
        <f>VLOOKUP(F24,[1]Sheet3!$A$3:$C$60,3)</f>
        <v>Drs. I s t i a r t o, M.M.A</v>
      </c>
      <c r="H24" s="475">
        <v>20</v>
      </c>
      <c r="I24" s="471" t="str">
        <f>VLOOKUP(H24,[1]Sheet3!$A$3:$C$60,3)</f>
        <v>Drs. I s t i a r t o, M.M.A</v>
      </c>
      <c r="J24" s="475">
        <v>20</v>
      </c>
      <c r="K24" s="471" t="str">
        <f>VLOOKUP(J24,[1]Sheet3!$A$3:$C$60,3)</f>
        <v>Drs. I s t i a r t o, M.M.A</v>
      </c>
      <c r="L24" s="475">
        <v>20</v>
      </c>
      <c r="M24" s="494" t="str">
        <f>VLOOKUP(L24,[1]Sheet3!$A$3:$C$60,3)</f>
        <v>Drs. I s t i a r t o, M.M.A</v>
      </c>
      <c r="N24" s="496"/>
      <c r="O24" s="496"/>
      <c r="P24" s="496"/>
      <c r="Q24" s="496"/>
    </row>
    <row r="25" spans="1:18" s="481" customFormat="1" ht="15" customHeight="1" x14ac:dyDescent="0.25">
      <c r="A25" s="374">
        <f t="shared" si="0"/>
        <v>8</v>
      </c>
      <c r="B25" s="375" t="s">
        <v>365</v>
      </c>
      <c r="C25" s="375" t="s">
        <v>55</v>
      </c>
      <c r="D25" s="475">
        <v>3</v>
      </c>
      <c r="E25" s="475">
        <v>3</v>
      </c>
      <c r="F25" s="475">
        <v>55</v>
      </c>
      <c r="G25" s="466" t="str">
        <f>VLOOKUP(F25,[1]Sheet3!$A$3:$C$60,3)</f>
        <v>I Made Dana Saputra, SE., M.Ak., Ak.</v>
      </c>
      <c r="H25" s="476">
        <v>55</v>
      </c>
      <c r="I25" s="471" t="str">
        <f>VLOOKUP(H25,[1]Sheet3!$A$3:$C$60,3)</f>
        <v>I Made Dana Saputra, SE., M.Ak., Ak.</v>
      </c>
      <c r="J25" s="477">
        <v>51</v>
      </c>
      <c r="K25" s="471" t="str">
        <f>VLOOKUP(J25,[1]Sheet3!$A$3:$C$60,3)</f>
        <v>Ni Wayan Kurnia Dewi, SE.,M.Si</v>
      </c>
      <c r="L25" s="497">
        <v>51</v>
      </c>
      <c r="M25" s="494" t="str">
        <f>VLOOKUP(L25,[1]Sheet3!$A$3:$C$60,3)</f>
        <v>Ni Wayan Kurnia Dewi, SE.,M.Si</v>
      </c>
      <c r="N25" s="496"/>
      <c r="O25" s="496"/>
      <c r="P25" s="496"/>
      <c r="Q25" s="496"/>
      <c r="R25" s="480"/>
    </row>
    <row r="26" spans="1:18" s="481" customFormat="1" ht="15" customHeight="1" x14ac:dyDescent="0.25">
      <c r="A26" s="358">
        <f t="shared" si="0"/>
        <v>9</v>
      </c>
      <c r="B26" s="359" t="s">
        <v>366</v>
      </c>
      <c r="C26" s="359" t="s">
        <v>70</v>
      </c>
      <c r="D26" s="360">
        <v>2</v>
      </c>
      <c r="E26" s="360">
        <v>2</v>
      </c>
      <c r="F26" s="360">
        <v>11</v>
      </c>
      <c r="G26" s="466" t="str">
        <f>VLOOKUP(F26,[1]Sheet3!$A$3:$C$60,3)</f>
        <v>Cening Ardina, SE., M.Agb</v>
      </c>
      <c r="H26" s="498">
        <v>11</v>
      </c>
      <c r="I26" s="471" t="str">
        <f>VLOOKUP(H26,[1]Sheet3!$A$3:$C$60,3)</f>
        <v>Cening Ardina, SE., M.Agb</v>
      </c>
      <c r="J26" s="361">
        <v>11</v>
      </c>
      <c r="K26" s="471" t="str">
        <f>VLOOKUP(J26,[1]Sheet3!$A$3:$C$60,3)</f>
        <v>Cening Ardina, SE., M.Agb</v>
      </c>
      <c r="L26" s="499">
        <v>11</v>
      </c>
      <c r="M26" s="494" t="str">
        <f>VLOOKUP(L26,[1]Sheet3!$A$3:$C$60,3)</f>
        <v>Cening Ardina, SE., M.Agb</v>
      </c>
      <c r="N26" s="339"/>
      <c r="O26" s="339"/>
      <c r="P26" s="339"/>
      <c r="Q26" s="339"/>
      <c r="R26" s="480"/>
    </row>
    <row r="27" spans="1:18" ht="15" customHeight="1" thickBot="1" x14ac:dyDescent="0.25">
      <c r="A27" s="362"/>
      <c r="B27" s="363"/>
      <c r="C27" s="363"/>
      <c r="D27" s="364">
        <f>SUM(D18:D26)</f>
        <v>23</v>
      </c>
      <c r="E27" s="364">
        <f>SUM(E18:E26)</f>
        <v>26</v>
      </c>
      <c r="F27" s="364"/>
      <c r="G27" s="483"/>
      <c r="H27" s="364"/>
      <c r="I27" s="483"/>
      <c r="J27" s="364"/>
      <c r="K27" s="364"/>
      <c r="L27" s="364"/>
      <c r="M27" s="500"/>
    </row>
    <row r="28" spans="1:18" ht="15" customHeight="1" thickTop="1" thickBot="1" x14ac:dyDescent="0.3">
      <c r="A28" s="488" t="s">
        <v>384</v>
      </c>
      <c r="B28" s="371"/>
      <c r="C28" s="371"/>
      <c r="D28" s="372"/>
      <c r="E28" s="372"/>
      <c r="F28" s="501"/>
      <c r="G28" s="501"/>
      <c r="H28" s="502"/>
      <c r="I28" s="502"/>
      <c r="J28" s="489"/>
      <c r="K28" s="489"/>
      <c r="L28" s="489"/>
    </row>
    <row r="29" spans="1:18" ht="15" customHeight="1" thickTop="1" x14ac:dyDescent="0.2">
      <c r="A29" s="347" t="s">
        <v>325</v>
      </c>
      <c r="B29" s="348" t="s">
        <v>326</v>
      </c>
      <c r="C29" s="348" t="s">
        <v>327</v>
      </c>
      <c r="D29" s="348" t="s">
        <v>224</v>
      </c>
      <c r="E29" s="348" t="s">
        <v>330</v>
      </c>
      <c r="F29" s="348"/>
      <c r="G29" s="348" t="s">
        <v>522</v>
      </c>
      <c r="H29" s="461"/>
      <c r="I29" s="349" t="s">
        <v>523</v>
      </c>
      <c r="J29" s="349"/>
      <c r="K29" s="349" t="s">
        <v>524</v>
      </c>
      <c r="L29" s="349"/>
      <c r="M29" s="349" t="s">
        <v>525</v>
      </c>
    </row>
    <row r="30" spans="1:18" ht="15" customHeight="1" x14ac:dyDescent="0.2">
      <c r="A30" s="350">
        <v>1</v>
      </c>
      <c r="B30" s="351" t="s">
        <v>385</v>
      </c>
      <c r="C30" s="351" t="s">
        <v>57</v>
      </c>
      <c r="D30" s="352">
        <v>2</v>
      </c>
      <c r="E30" s="352">
        <v>2</v>
      </c>
      <c r="F30" s="352">
        <v>28</v>
      </c>
      <c r="G30" s="466" t="str">
        <f>VLOOKUP(F30,[1]Sheet3!$A$3:$C$60,3)</f>
        <v>Dra. Putu Dyah Hudiananingsih, M.Hum</v>
      </c>
      <c r="H30" s="465">
        <v>28</v>
      </c>
      <c r="I30" s="471" t="str">
        <f>VLOOKUP(H30,[1]Sheet3!$A$3:$C$60,3)</f>
        <v>Dra. Putu Dyah Hudiananingsih, M.Hum</v>
      </c>
      <c r="J30" s="353">
        <v>28</v>
      </c>
      <c r="K30" s="503" t="str">
        <f>VLOOKUP(J30,[1]Sheet3!$A$3:$C$60,3)</f>
        <v>Dra. Putu Dyah Hudiananingsih, M.Hum</v>
      </c>
      <c r="L30" s="353">
        <v>28</v>
      </c>
      <c r="M30" s="471" t="str">
        <f>VLOOKUP(L30,[1]Sheet3!$A$3:$C$60,3)</f>
        <v>Dra. Putu Dyah Hudiananingsih, M.Hum</v>
      </c>
    </row>
    <row r="31" spans="1:18" ht="15" customHeight="1" x14ac:dyDescent="0.2">
      <c r="A31" s="374">
        <f t="shared" ref="A31:A37" si="1">A30+1</f>
        <v>2</v>
      </c>
      <c r="B31" s="375" t="s">
        <v>386</v>
      </c>
      <c r="C31" s="375" t="s">
        <v>58</v>
      </c>
      <c r="D31" s="356">
        <v>3</v>
      </c>
      <c r="E31" s="356">
        <v>3</v>
      </c>
      <c r="F31" s="356">
        <v>31</v>
      </c>
      <c r="G31" s="504" t="str">
        <f>VLOOKUP(F31,[1]Sheet3!$A$3:$C$60,3)</f>
        <v>I Made Sura Ambara Jaya, SE, M.M.A</v>
      </c>
      <c r="H31" s="505">
        <v>31</v>
      </c>
      <c r="I31" s="506" t="str">
        <f>VLOOKUP(H31,[1]Sheet3!$A$3:$C$60,3)</f>
        <v>I Made Sura Ambara Jaya, SE, M.M.A</v>
      </c>
      <c r="J31" s="506">
        <v>31</v>
      </c>
      <c r="K31" s="506" t="str">
        <f>VLOOKUP(J31,[1]Sheet3!$A$3:$C$60,3)</f>
        <v>I Made Sura Ambara Jaya, SE, M.M.A</v>
      </c>
      <c r="L31" s="506">
        <v>31</v>
      </c>
      <c r="M31" s="506" t="str">
        <f>VLOOKUP(L31,[1]Sheet3!$A$3:$C$60,3)</f>
        <v>I Made Sura Ambara Jaya, SE, M.M.A</v>
      </c>
    </row>
    <row r="32" spans="1:18" ht="15" customHeight="1" x14ac:dyDescent="0.25">
      <c r="A32" s="374">
        <f t="shared" si="1"/>
        <v>3</v>
      </c>
      <c r="B32" s="375" t="s">
        <v>387</v>
      </c>
      <c r="C32" s="375" t="s">
        <v>59</v>
      </c>
      <c r="D32" s="475">
        <v>3</v>
      </c>
      <c r="E32" s="475">
        <v>6</v>
      </c>
      <c r="F32" s="475">
        <v>6</v>
      </c>
      <c r="G32" s="507" t="str">
        <f>VLOOKUP(F32,[1]Sheet3!$A$3:$C$60,3)</f>
        <v>I Ketut Sudiartha, SE., M.Pd</v>
      </c>
      <c r="H32" s="475">
        <v>6</v>
      </c>
      <c r="I32" s="507" t="str">
        <f>VLOOKUP(H32,[1]Sheet3!$A$3:$C$60,3)</f>
        <v>I Ketut Sudiartha, SE., M.Pd</v>
      </c>
      <c r="J32" s="475">
        <v>6</v>
      </c>
      <c r="K32" s="507" t="str">
        <f>VLOOKUP(J32,[1]Sheet3!$A$3:$C$60,3)</f>
        <v>I Ketut Sudiartha, SE., M.Pd</v>
      </c>
      <c r="L32" s="475">
        <v>57</v>
      </c>
      <c r="M32" s="507" t="str">
        <f>VLOOKUP(L32,[1]Sheet3!$A$3:$C$60,3)</f>
        <v>Wayan Hesadijaya Utthavi, S.E.,M.Si.</v>
      </c>
      <c r="N32" s="481"/>
      <c r="O32" s="481"/>
      <c r="P32" s="481"/>
      <c r="Q32" s="481"/>
    </row>
    <row r="33" spans="1:18" s="481" customFormat="1" ht="15" customHeight="1" x14ac:dyDescent="0.25">
      <c r="A33" s="374">
        <f t="shared" si="1"/>
        <v>4</v>
      </c>
      <c r="B33" s="375" t="s">
        <v>388</v>
      </c>
      <c r="C33" s="375" t="s">
        <v>60</v>
      </c>
      <c r="D33" s="475">
        <v>3</v>
      </c>
      <c r="E33" s="475">
        <v>3</v>
      </c>
      <c r="F33" s="475">
        <v>35</v>
      </c>
      <c r="G33" s="507" t="str">
        <f>VLOOKUP(F33,[1]Sheet3!$A$3:$C$60,3)</f>
        <v>Drs. Ec. I Wayan Karman,M.Acc., Ak</v>
      </c>
      <c r="H33" s="476">
        <v>35</v>
      </c>
      <c r="I33" s="508" t="str">
        <f>VLOOKUP(H33,[1]Sheet3!$A$3:$C$60,3)</f>
        <v>Drs. Ec. I Wayan Karman,M.Acc., Ak</v>
      </c>
      <c r="J33" s="477">
        <v>35</v>
      </c>
      <c r="K33" s="508" t="str">
        <f>VLOOKUP(J33,[1]Sheet3!$A$3:$C$60,3)</f>
        <v>Drs. Ec. I Wayan Karman,M.Acc., Ak</v>
      </c>
      <c r="L33" s="477">
        <v>35</v>
      </c>
      <c r="M33" s="508" t="str">
        <f>VLOOKUP(L33,[1]Sheet3!$A$3:$C$60,3)</f>
        <v>Drs. Ec. I Wayan Karman,M.Acc., Ak</v>
      </c>
    </row>
    <row r="34" spans="1:18" s="481" customFormat="1" ht="15" customHeight="1" x14ac:dyDescent="0.25">
      <c r="A34" s="354">
        <f t="shared" si="1"/>
        <v>5</v>
      </c>
      <c r="B34" s="355" t="s">
        <v>389</v>
      </c>
      <c r="C34" s="355" t="s">
        <v>61</v>
      </c>
      <c r="D34" s="356">
        <v>3</v>
      </c>
      <c r="E34" s="356">
        <v>3</v>
      </c>
      <c r="F34" s="356">
        <v>52</v>
      </c>
      <c r="G34" s="509" t="str">
        <f>VLOOKUP(F34,[1]Sheet3!$A$3:$C$60,3)</f>
        <v>I Made Agus Putrayasa, SE, M. SA.,Ak</v>
      </c>
      <c r="H34" s="470">
        <v>52</v>
      </c>
      <c r="I34" s="510" t="str">
        <f>VLOOKUP(H34,[1]Sheet3!$A$3:$C$60,3)</f>
        <v>I Made Agus Putrayasa, SE, M. SA.,Ak</v>
      </c>
      <c r="J34" s="357">
        <v>52</v>
      </c>
      <c r="K34" s="511" t="str">
        <f>VLOOKUP(J34,[1]Sheet3!$A$3:$C$60,3)</f>
        <v>I Made Agus Putrayasa, SE, M. SA.,Ak</v>
      </c>
      <c r="L34" s="357">
        <v>52</v>
      </c>
      <c r="M34" s="510" t="str">
        <f>VLOOKUP(L34,[1]Sheet3!$A$3:$C$60,3)</f>
        <v>I Made Agus Putrayasa, SE, M. SA.,Ak</v>
      </c>
      <c r="N34"/>
      <c r="O34"/>
      <c r="P34"/>
      <c r="Q34"/>
    </row>
    <row r="35" spans="1:18" ht="15" customHeight="1" x14ac:dyDescent="0.2">
      <c r="A35" s="354">
        <f t="shared" si="1"/>
        <v>6</v>
      </c>
      <c r="B35" s="355" t="s">
        <v>390</v>
      </c>
      <c r="C35" s="355" t="s">
        <v>62</v>
      </c>
      <c r="D35" s="356">
        <v>3</v>
      </c>
      <c r="E35" s="356">
        <v>6</v>
      </c>
      <c r="F35" s="356">
        <v>8</v>
      </c>
      <c r="G35" s="512" t="str">
        <f>VLOOKUP(F35,[1]Sheet3!$A$3:$C$60,3)</f>
        <v>Dr. Nyoman Sentosa Hardika,SE., Ak., MM</v>
      </c>
      <c r="H35" s="470">
        <v>8</v>
      </c>
      <c r="I35" s="510" t="str">
        <f>VLOOKUP(H35,[1]Sheet3!$A$3:$C$60,3)</f>
        <v>Dr. Nyoman Sentosa Hardika,SE., Ak., MM</v>
      </c>
      <c r="J35" s="357">
        <v>19</v>
      </c>
      <c r="K35" s="510" t="str">
        <f>VLOOKUP(J35,[1]Sheet3!$A$3:$C$60,3)</f>
        <v>I Dewa Made Partika, SE, M.Com</v>
      </c>
      <c r="L35" s="357">
        <v>19</v>
      </c>
      <c r="M35" s="510" t="str">
        <f>VLOOKUP(L35,[1]Sheet3!$A$3:$C$60,3)</f>
        <v>I Dewa Made Partika, SE, M.Com</v>
      </c>
      <c r="N35"/>
      <c r="O35"/>
      <c r="P35"/>
      <c r="Q35"/>
      <c r="R35"/>
    </row>
    <row r="36" spans="1:18" ht="15" customHeight="1" x14ac:dyDescent="0.2">
      <c r="A36" s="354">
        <f t="shared" si="1"/>
        <v>7</v>
      </c>
      <c r="B36" s="355" t="s">
        <v>391</v>
      </c>
      <c r="C36" s="355" t="s">
        <v>63</v>
      </c>
      <c r="D36" s="356">
        <v>3</v>
      </c>
      <c r="E36" s="356">
        <v>3</v>
      </c>
      <c r="F36" s="356">
        <v>10</v>
      </c>
      <c r="G36" s="509" t="str">
        <f>VLOOKUP(F36,[1]Sheet3!$A$3:$C$60,3)</f>
        <v>Drs. EC. Ida Bagus Anom Yasa, MM.,AK</v>
      </c>
      <c r="H36" s="470">
        <v>5</v>
      </c>
      <c r="I36" s="510" t="str">
        <f>VLOOKUP(H36,[1]Sheet3!$A$3:$C$60,3)</f>
        <v>Drs. Ec.I Ketut Sukayasa,M.Com., Ak</v>
      </c>
      <c r="J36" s="357">
        <v>43</v>
      </c>
      <c r="K36" s="510" t="str">
        <f>VLOOKUP(J36,[1]Sheet3!$A$3:$C$60,3)</f>
        <v>Desak Putu Suciwati, SE.M.Si</v>
      </c>
      <c r="L36" s="357">
        <v>50</v>
      </c>
      <c r="M36" s="511" t="str">
        <f>VLOOKUP(L36,[1]Sheet3!$A$3:$C$60,3)</f>
        <v>Ni Made Wirasyanti Dwi Pratiwi, SE,M.Agb.,Ak</v>
      </c>
      <c r="N36"/>
      <c r="O36"/>
      <c r="P36"/>
      <c r="Q36"/>
      <c r="R36"/>
    </row>
    <row r="37" spans="1:18" ht="15" customHeight="1" x14ac:dyDescent="0.25">
      <c r="A37" s="513">
        <f t="shared" si="1"/>
        <v>8</v>
      </c>
      <c r="B37" s="514" t="s">
        <v>392</v>
      </c>
      <c r="C37" s="514" t="s">
        <v>53</v>
      </c>
      <c r="D37" s="515">
        <v>2</v>
      </c>
      <c r="E37" s="515">
        <v>2</v>
      </c>
      <c r="F37" s="515">
        <v>36</v>
      </c>
      <c r="G37" s="516" t="str">
        <f>VLOOKUP(F37,[1]Sheet3!$A$3:$C$60,3)</f>
        <v>I Made Ariana,SE.,M.Si, Ak</v>
      </c>
      <c r="H37" s="515">
        <v>36</v>
      </c>
      <c r="I37" s="516" t="str">
        <f>VLOOKUP(H37,[1]Sheet3!$A$3:$C$60,3)</f>
        <v>I Made Ariana,SE.,M.Si, Ak</v>
      </c>
      <c r="J37" s="515">
        <v>36</v>
      </c>
      <c r="K37" s="516" t="str">
        <f>VLOOKUP(J37,[1]Sheet3!$A$3:$C$60,3)</f>
        <v>I Made Ariana,SE.,M.Si, Ak</v>
      </c>
      <c r="L37" s="515">
        <v>36</v>
      </c>
      <c r="M37" s="516" t="str">
        <f>VLOOKUP(L37,[1]Sheet3!$A$3:$C$60,3)</f>
        <v>I Made Ariana,SE.,M.Si, Ak</v>
      </c>
      <c r="N37" s="481"/>
      <c r="O37" s="481"/>
      <c r="P37" s="481"/>
      <c r="Q37" s="481"/>
      <c r="R37"/>
    </row>
    <row r="38" spans="1:18" s="481" customFormat="1" ht="15" customHeight="1" thickBot="1" x14ac:dyDescent="0.3">
      <c r="A38" s="362"/>
      <c r="B38" s="363"/>
      <c r="C38" s="363"/>
      <c r="D38" s="364">
        <f>SUM(D30:D37)</f>
        <v>22</v>
      </c>
      <c r="E38" s="364">
        <f>SUM(E30:E37)</f>
        <v>28</v>
      </c>
      <c r="F38" s="364"/>
      <c r="G38" s="364"/>
      <c r="H38" s="517"/>
      <c r="I38" s="365"/>
      <c r="J38" s="365"/>
      <c r="K38" s="365"/>
      <c r="L38" s="365"/>
      <c r="M38" s="365"/>
      <c r="N38"/>
      <c r="O38"/>
      <c r="P38"/>
      <c r="Q38"/>
    </row>
    <row r="39" spans="1:18" ht="15" customHeight="1" thickTop="1" x14ac:dyDescent="0.2">
      <c r="A39" s="518"/>
      <c r="B39" s="518"/>
      <c r="C39" s="518"/>
      <c r="D39" s="489"/>
      <c r="E39" s="489"/>
      <c r="F39" s="489"/>
      <c r="G39" s="489"/>
      <c r="H39" s="489"/>
      <c r="I39" s="489"/>
      <c r="J39" s="489"/>
      <c r="K39" s="489"/>
      <c r="L39" s="489"/>
      <c r="N39"/>
      <c r="O39"/>
      <c r="P39"/>
      <c r="Q39"/>
      <c r="R39"/>
    </row>
    <row r="40" spans="1:18" ht="15" customHeight="1" thickBot="1" x14ac:dyDescent="0.3">
      <c r="A40" s="519" t="s">
        <v>410</v>
      </c>
      <c r="B40" s="519"/>
      <c r="C40" s="519"/>
      <c r="D40" s="520"/>
      <c r="E40" s="520"/>
      <c r="F40" s="520"/>
      <c r="G40" s="520"/>
      <c r="H40" s="520"/>
      <c r="I40" s="520"/>
      <c r="J40" s="520"/>
      <c r="K40" s="376"/>
      <c r="L40" s="376"/>
      <c r="N40"/>
      <c r="O40"/>
      <c r="P40"/>
      <c r="Q40"/>
      <c r="R40"/>
    </row>
    <row r="41" spans="1:18" ht="15" customHeight="1" thickTop="1" x14ac:dyDescent="0.2">
      <c r="A41" s="347" t="s">
        <v>325</v>
      </c>
      <c r="B41" s="348" t="s">
        <v>326</v>
      </c>
      <c r="C41" s="348" t="s">
        <v>327</v>
      </c>
      <c r="D41" s="348" t="s">
        <v>224</v>
      </c>
      <c r="E41" s="348" t="s">
        <v>330</v>
      </c>
      <c r="F41" s="348"/>
      <c r="G41" s="348" t="s">
        <v>522</v>
      </c>
      <c r="H41" s="461"/>
      <c r="I41" s="349" t="s">
        <v>523</v>
      </c>
      <c r="J41" s="349"/>
      <c r="K41" s="349" t="s">
        <v>524</v>
      </c>
      <c r="L41" s="349"/>
      <c r="M41" s="349" t="s">
        <v>525</v>
      </c>
      <c r="N41"/>
      <c r="O41"/>
      <c r="P41"/>
      <c r="Q41"/>
      <c r="R41"/>
    </row>
    <row r="42" spans="1:18" ht="15" customHeight="1" x14ac:dyDescent="0.2">
      <c r="A42" s="350">
        <v>1</v>
      </c>
      <c r="B42" s="351" t="s">
        <v>411</v>
      </c>
      <c r="C42" s="351" t="s">
        <v>32</v>
      </c>
      <c r="D42" s="352">
        <v>2</v>
      </c>
      <c r="E42" s="352">
        <v>2</v>
      </c>
      <c r="F42" s="352">
        <v>1</v>
      </c>
      <c r="G42" s="466" t="str">
        <f>VLOOKUP(F42,[1]Sheet3!$A$3:$C$60,3)</f>
        <v>Drs. I Wayan Purwanta Suta, MAIB</v>
      </c>
      <c r="H42" s="465">
        <v>1</v>
      </c>
      <c r="I42" s="471" t="str">
        <f>VLOOKUP(H42,[1]Sheet3!$A$3:$C$60,3)</f>
        <v>Drs. I Wayan Purwanta Suta, MAIB</v>
      </c>
      <c r="J42" s="353">
        <v>1</v>
      </c>
      <c r="K42" s="471" t="str">
        <f>VLOOKUP(J42,[1]Sheet3!$A$3:$C$60,3)</f>
        <v>Drs. I Wayan Purwanta Suta, MAIB</v>
      </c>
      <c r="L42" s="353">
        <v>1</v>
      </c>
      <c r="M42" s="471" t="str">
        <f>VLOOKUP(L42,[1]Sheet3!$A$3:$C$60,3)</f>
        <v>Drs. I Wayan Purwanta Suta, MAIB</v>
      </c>
      <c r="N42"/>
      <c r="O42"/>
      <c r="P42"/>
      <c r="Q42"/>
      <c r="R42"/>
    </row>
    <row r="43" spans="1:18" ht="15" customHeight="1" x14ac:dyDescent="0.2">
      <c r="A43" s="354">
        <f t="shared" ref="A43:A49" si="2">A42+1</f>
        <v>2</v>
      </c>
      <c r="B43" s="355" t="s">
        <v>412</v>
      </c>
      <c r="C43" s="355" t="s">
        <v>65</v>
      </c>
      <c r="D43" s="356">
        <v>3</v>
      </c>
      <c r="E43" s="356">
        <v>3</v>
      </c>
      <c r="F43" s="356">
        <v>2</v>
      </c>
      <c r="G43" s="509" t="str">
        <f>VLOOKUP(F43,[1]Sheet3!$A$3:$C$60,3)</f>
        <v>I Nyoman Subratha, SE,MM</v>
      </c>
      <c r="H43" s="470">
        <v>2</v>
      </c>
      <c r="I43" s="510" t="str">
        <f>VLOOKUP(H43,[1]Sheet3!$A$3:$C$60,3)</f>
        <v>I Nyoman Subratha, SE,MM</v>
      </c>
      <c r="J43" s="357">
        <v>2</v>
      </c>
      <c r="K43" s="510" t="str">
        <f>VLOOKUP(J43,[1]Sheet3!$A$3:$C$60,3)</f>
        <v>I Nyoman Subratha, SE,MM</v>
      </c>
      <c r="L43" s="357">
        <v>2</v>
      </c>
      <c r="M43" s="510" t="str">
        <f>VLOOKUP(L43,[1]Sheet3!$A$3:$C$60,3)</f>
        <v>I Nyoman Subratha, SE,MM</v>
      </c>
      <c r="N43"/>
      <c r="O43"/>
      <c r="P43"/>
      <c r="Q43"/>
      <c r="R43"/>
    </row>
    <row r="44" spans="1:18" ht="15" customHeight="1" x14ac:dyDescent="0.2">
      <c r="A44" s="354">
        <f t="shared" si="2"/>
        <v>3</v>
      </c>
      <c r="B44" s="355" t="s">
        <v>413</v>
      </c>
      <c r="C44" s="355" t="s">
        <v>66</v>
      </c>
      <c r="D44" s="356">
        <v>3</v>
      </c>
      <c r="E44" s="356">
        <v>3</v>
      </c>
      <c r="F44" s="356">
        <v>21</v>
      </c>
      <c r="G44" s="509" t="str">
        <f>VLOOKUP(F44,[1]Sheet3!$A$3:$C$60,3)</f>
        <v>I Made Marsa Arsana, SE.,M.M.A</v>
      </c>
      <c r="H44" s="470">
        <v>21</v>
      </c>
      <c r="I44" s="510" t="str">
        <f>VLOOKUP(H44,[1]Sheet3!$A$3:$C$60,3)</f>
        <v>I Made Marsa Arsana, SE.,M.M.A</v>
      </c>
      <c r="J44" s="357">
        <v>21</v>
      </c>
      <c r="K44" s="510" t="str">
        <f>VLOOKUP(J44,[1]Sheet3!$A$3:$C$60,3)</f>
        <v>I Made Marsa Arsana, SE.,M.M.A</v>
      </c>
      <c r="L44" s="357">
        <v>21</v>
      </c>
      <c r="M44" s="510" t="str">
        <f>VLOOKUP(L44,[1]Sheet3!$A$3:$C$60,3)</f>
        <v>I Made Marsa Arsana, SE.,M.M.A</v>
      </c>
      <c r="N44"/>
      <c r="O44"/>
      <c r="P44"/>
      <c r="Q44"/>
      <c r="R44"/>
    </row>
    <row r="45" spans="1:18" ht="15" customHeight="1" x14ac:dyDescent="0.2">
      <c r="A45" s="354">
        <f t="shared" si="2"/>
        <v>4</v>
      </c>
      <c r="B45" s="355" t="s">
        <v>414</v>
      </c>
      <c r="C45" s="355" t="s">
        <v>67</v>
      </c>
      <c r="D45" s="356">
        <v>3</v>
      </c>
      <c r="E45" s="356">
        <v>3</v>
      </c>
      <c r="F45" s="356">
        <v>53</v>
      </c>
      <c r="G45" s="509" t="str">
        <f>VLOOKUP(F45,[1]Sheet3!$A$3:$C$60,3)</f>
        <v>Dra. Ni Nyoman Aryaningsih, MM</v>
      </c>
      <c r="H45" s="470">
        <v>53</v>
      </c>
      <c r="I45" s="510" t="str">
        <f>VLOOKUP(H45,[1]Sheet3!$A$3:$C$60,3)</f>
        <v>Dra. Ni Nyoman Aryaningsih, MM</v>
      </c>
      <c r="J45" s="357">
        <v>53</v>
      </c>
      <c r="K45" s="510" t="str">
        <f>VLOOKUP(J45,[1]Sheet3!$A$3:$C$60,3)</f>
        <v>Dra. Ni Nyoman Aryaningsih, MM</v>
      </c>
      <c r="L45" s="357">
        <v>53</v>
      </c>
      <c r="M45" s="510" t="str">
        <f>VLOOKUP(L45,[1]Sheet3!$A$3:$C$60,3)</f>
        <v>Dra. Ni Nyoman Aryaningsih, MM</v>
      </c>
      <c r="N45"/>
      <c r="O45"/>
      <c r="P45"/>
      <c r="Q45"/>
      <c r="R45"/>
    </row>
    <row r="46" spans="1:18" ht="15" customHeight="1" x14ac:dyDescent="0.25">
      <c r="A46" s="374">
        <f t="shared" si="2"/>
        <v>5</v>
      </c>
      <c r="B46" s="375" t="s">
        <v>415</v>
      </c>
      <c r="C46" s="375" t="s">
        <v>68</v>
      </c>
      <c r="D46" s="475">
        <v>3</v>
      </c>
      <c r="E46" s="475">
        <v>3</v>
      </c>
      <c r="F46" s="475">
        <v>22</v>
      </c>
      <c r="G46" s="507" t="str">
        <f>VLOOKUP(F46,[1]Sheet3!$A$3:$C$60,3)</f>
        <v>I Nyoman Sugiarta, SE.,M.M.A</v>
      </c>
      <c r="H46" s="475">
        <v>22</v>
      </c>
      <c r="I46" s="507" t="str">
        <f>VLOOKUP(H46,[1]Sheet3!$A$3:$C$60,3)</f>
        <v>I Nyoman Sugiarta, SE.,M.M.A</v>
      </c>
      <c r="J46" s="475">
        <v>22</v>
      </c>
      <c r="K46" s="507" t="str">
        <f>VLOOKUP(J46,[1]Sheet3!$A$3:$C$60,3)</f>
        <v>I Nyoman Sugiarta, SE.,M.M.A</v>
      </c>
      <c r="L46" s="475">
        <v>22</v>
      </c>
      <c r="M46" s="507" t="str">
        <f>VLOOKUP(L46,[1]Sheet3!$A$3:$C$60,3)</f>
        <v>I Nyoman Sugiarta, SE.,M.M.A</v>
      </c>
      <c r="N46" s="481"/>
      <c r="O46" s="481"/>
      <c r="P46" s="481"/>
      <c r="Q46" s="481"/>
      <c r="R46"/>
    </row>
    <row r="47" spans="1:18" s="481" customFormat="1" ht="15" customHeight="1" x14ac:dyDescent="0.25">
      <c r="A47" s="354">
        <f t="shared" si="2"/>
        <v>6</v>
      </c>
      <c r="B47" s="355" t="s">
        <v>416</v>
      </c>
      <c r="C47" s="355" t="s">
        <v>69</v>
      </c>
      <c r="D47" s="356">
        <v>2</v>
      </c>
      <c r="E47" s="356">
        <v>2</v>
      </c>
      <c r="F47" s="356">
        <v>18</v>
      </c>
      <c r="G47" s="509" t="str">
        <f>VLOOKUP(F47,[1]Sheet3!$A$3:$C$60,3)</f>
        <v>I Made Sudana, SE.,M.Si</v>
      </c>
      <c r="H47" s="470">
        <v>18</v>
      </c>
      <c r="I47" s="510" t="str">
        <f>VLOOKUP(H47,[1]Sheet3!$A$3:$C$60,3)</f>
        <v>I Made Sudana, SE.,M.Si</v>
      </c>
      <c r="J47" s="357">
        <v>18</v>
      </c>
      <c r="K47" s="510" t="str">
        <f>VLOOKUP(J47,[1]Sheet3!$A$3:$C$60,3)</f>
        <v>I Made Sudana, SE.,M.Si</v>
      </c>
      <c r="L47" s="357">
        <v>18</v>
      </c>
      <c r="M47" s="510" t="str">
        <f>VLOOKUP(L47,[1]Sheet3!$A$3:$C$60,3)</f>
        <v>I Made Sudana, SE.,M.Si</v>
      </c>
      <c r="N47"/>
      <c r="O47"/>
      <c r="P47"/>
      <c r="Q47"/>
    </row>
    <row r="48" spans="1:18" ht="15" customHeight="1" x14ac:dyDescent="0.2">
      <c r="A48" s="354">
        <f t="shared" si="2"/>
        <v>7</v>
      </c>
      <c r="B48" s="355" t="s">
        <v>417</v>
      </c>
      <c r="C48" s="355" t="s">
        <v>30</v>
      </c>
      <c r="D48" s="356">
        <v>2</v>
      </c>
      <c r="E48" s="356">
        <v>2</v>
      </c>
      <c r="F48" s="356">
        <v>3</v>
      </c>
      <c r="G48" s="509" t="str">
        <f>VLOOKUP(F48,[1]Sheet3!$A$3:$C$60,3)</f>
        <v>Drs. I Nyoman Sutama, M.Pd</v>
      </c>
      <c r="H48" s="470">
        <v>3</v>
      </c>
      <c r="I48" s="510" t="str">
        <f>VLOOKUP(H48,[1]Sheet3!$A$3:$C$60,3)</f>
        <v>Drs. I Nyoman Sutama, M.Pd</v>
      </c>
      <c r="J48" s="357">
        <v>3</v>
      </c>
      <c r="K48" s="510" t="str">
        <f>VLOOKUP(J48,[1]Sheet3!$A$3:$C$60,3)</f>
        <v>Drs. I Nyoman Sutama, M.Pd</v>
      </c>
      <c r="L48" s="357">
        <v>3</v>
      </c>
      <c r="M48" s="510" t="str">
        <f>VLOOKUP(L48,[1]Sheet3!$A$3:$C$60,3)</f>
        <v>Drs. I Nyoman Sutama, M.Pd</v>
      </c>
      <c r="N48"/>
      <c r="O48"/>
      <c r="P48"/>
      <c r="Q48"/>
      <c r="R48"/>
    </row>
    <row r="49" spans="1:18" ht="15" customHeight="1" x14ac:dyDescent="0.2">
      <c r="A49" s="358">
        <f t="shared" si="2"/>
        <v>8</v>
      </c>
      <c r="B49" s="359" t="s">
        <v>418</v>
      </c>
      <c r="C49" s="359" t="s">
        <v>25</v>
      </c>
      <c r="D49" s="360">
        <v>2</v>
      </c>
      <c r="E49" s="360">
        <v>2</v>
      </c>
      <c r="F49" s="360">
        <v>15</v>
      </c>
      <c r="G49" s="521" t="str">
        <f>VLOOKUP(F49,[1]Sheet3!$A$3:$C$60,3)</f>
        <v>I Putu Mertha Astawa, SE, MM</v>
      </c>
      <c r="H49" s="498">
        <v>15</v>
      </c>
      <c r="I49" s="522" t="str">
        <f>VLOOKUP(H49,[1]Sheet3!$A$3:$C$60,3)</f>
        <v>I Putu Mertha Astawa, SE, MM</v>
      </c>
      <c r="J49" s="361">
        <v>15</v>
      </c>
      <c r="K49" s="511" t="str">
        <f>VLOOKUP(J49,[1]Sheet3!$A$3:$C$60,3)</f>
        <v>I Putu Mertha Astawa, SE, MM</v>
      </c>
      <c r="L49" s="361">
        <v>15</v>
      </c>
      <c r="M49" s="522" t="str">
        <f>VLOOKUP(L49,[1]Sheet3!$A$3:$C$60,3)</f>
        <v>I Putu Mertha Astawa, SE, MM</v>
      </c>
      <c r="N49"/>
      <c r="O49"/>
      <c r="P49"/>
      <c r="Q49"/>
      <c r="R49"/>
    </row>
    <row r="50" spans="1:18" ht="15" customHeight="1" thickBot="1" x14ac:dyDescent="0.25">
      <c r="A50" s="379"/>
      <c r="B50" s="380"/>
      <c r="C50" s="380"/>
      <c r="D50" s="381">
        <f>SUM(D42:D49)</f>
        <v>20</v>
      </c>
      <c r="E50" s="381">
        <f>SUM(E42:E49)</f>
        <v>20</v>
      </c>
      <c r="F50" s="381"/>
      <c r="G50" s="381"/>
      <c r="H50" s="523"/>
      <c r="I50" s="382"/>
      <c r="J50" s="382"/>
      <c r="K50" s="382"/>
      <c r="L50" s="382"/>
      <c r="M50" s="382"/>
      <c r="N50"/>
      <c r="O50"/>
      <c r="P50"/>
      <c r="Q50"/>
      <c r="R50"/>
    </row>
    <row r="51" spans="1:18" ht="15" customHeight="1" thickTop="1" x14ac:dyDescent="0.2">
      <c r="A51" s="367"/>
      <c r="B51" s="367"/>
      <c r="C51" s="367"/>
      <c r="D51" s="368"/>
      <c r="E51" s="368"/>
      <c r="F51" s="368"/>
      <c r="G51" s="368"/>
      <c r="H51" s="368"/>
      <c r="I51" s="368"/>
      <c r="J51" s="368"/>
      <c r="K51" s="368"/>
      <c r="L51" s="368"/>
      <c r="N51"/>
      <c r="O51"/>
      <c r="P51"/>
      <c r="Q51"/>
      <c r="R51"/>
    </row>
    <row r="52" spans="1:18" ht="15" customHeight="1" x14ac:dyDescent="0.2">
      <c r="A52" s="367"/>
      <c r="B52" s="367"/>
      <c r="C52" s="367"/>
      <c r="D52" s="368"/>
      <c r="E52" s="368"/>
      <c r="F52" s="368"/>
      <c r="G52" s="368"/>
      <c r="H52" s="368"/>
      <c r="I52" s="368"/>
      <c r="J52" s="368"/>
      <c r="K52" s="368"/>
      <c r="L52" s="368"/>
      <c r="N52"/>
      <c r="O52"/>
      <c r="P52"/>
      <c r="Q52"/>
      <c r="R52"/>
    </row>
    <row r="53" spans="1:18" ht="15" customHeight="1" x14ac:dyDescent="0.2">
      <c r="A53" s="367"/>
      <c r="B53" s="367"/>
      <c r="C53" s="367"/>
      <c r="D53" s="368"/>
      <c r="E53" s="368"/>
      <c r="F53" s="368"/>
      <c r="G53" s="368"/>
      <c r="H53" s="368"/>
      <c r="I53" s="368"/>
      <c r="J53" s="368"/>
      <c r="K53" s="368"/>
      <c r="L53" s="368"/>
      <c r="N53"/>
      <c r="O53"/>
      <c r="P53"/>
      <c r="Q53"/>
      <c r="R53"/>
    </row>
    <row r="54" spans="1:18" ht="15" customHeight="1" x14ac:dyDescent="0.2">
      <c r="K54" s="524"/>
      <c r="L54" s="524"/>
      <c r="N54"/>
      <c r="O54"/>
      <c r="P54"/>
      <c r="Q54"/>
      <c r="R54"/>
    </row>
    <row r="55" spans="1:18" x14ac:dyDescent="0.2">
      <c r="R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380"/>
  <sheetViews>
    <sheetView topLeftCell="E182" zoomScale="90" zoomScaleNormal="90" zoomScaleSheetLayoutView="40" workbookViewId="0">
      <selection activeCell="L192" sqref="L192"/>
    </sheetView>
  </sheetViews>
  <sheetFormatPr defaultRowHeight="15.75" customHeight="1" x14ac:dyDescent="0.2"/>
  <cols>
    <col min="1" max="1" width="4.5703125" style="3" customWidth="1"/>
    <col min="2" max="2" width="14.5703125" style="3" customWidth="1"/>
    <col min="3" max="3" width="0.140625" style="3" customWidth="1"/>
    <col min="4" max="4" width="30.5703125" style="3" customWidth="1"/>
    <col min="5" max="5" width="14.7109375" style="46" customWidth="1"/>
    <col min="6" max="6" width="1" style="33" hidden="1" customWidth="1"/>
    <col min="7" max="7" width="41.5703125" style="3" customWidth="1"/>
    <col min="8" max="8" width="0.28515625" style="3" customWidth="1"/>
    <col min="9" max="9" width="4.85546875" style="3" customWidth="1"/>
    <col min="10" max="10" width="16" style="3" customWidth="1"/>
    <col min="11" max="11" width="4" style="3" hidden="1" customWidth="1"/>
    <col min="12" max="12" width="28.85546875" style="3" customWidth="1"/>
    <col min="13" max="13" width="13.7109375" style="47" customWidth="1"/>
    <col min="14" max="14" width="1" style="3" hidden="1" customWidth="1"/>
    <col min="15" max="15" width="41.5703125" style="3" customWidth="1"/>
    <col min="16" max="16" width="1.7109375" style="3" hidden="1" customWidth="1"/>
    <col min="17" max="17" width="5.140625" style="3" customWidth="1"/>
    <col min="18" max="18" width="15.5703125" style="3" customWidth="1"/>
    <col min="19" max="19" width="5" style="3" hidden="1" customWidth="1"/>
    <col min="20" max="20" width="30.7109375" style="3" customWidth="1"/>
    <col min="21" max="21" width="16.85546875" style="32" customWidth="1"/>
    <col min="22" max="22" width="2.42578125" style="3" hidden="1" customWidth="1"/>
    <col min="23" max="23" width="38.140625" style="3" customWidth="1"/>
    <col min="24" max="24" width="1.85546875" style="3" hidden="1" customWidth="1"/>
    <col min="25" max="25" width="5" style="3" customWidth="1"/>
    <col min="26" max="26" width="16.7109375" style="3" customWidth="1"/>
    <col min="27" max="27" width="0.42578125" style="3" hidden="1" customWidth="1"/>
    <col min="28" max="28" width="29.85546875" style="3" customWidth="1"/>
    <col min="29" max="29" width="14.42578125" style="3" customWidth="1"/>
    <col min="30" max="30" width="0.5703125" style="3" hidden="1" customWidth="1"/>
    <col min="31" max="31" width="39.85546875" style="3" customWidth="1"/>
    <col min="32" max="32" width="4.140625" style="3" customWidth="1"/>
    <col min="33" max="33" width="14.85546875" style="3" customWidth="1"/>
    <col min="34" max="34" width="3.85546875" style="3" hidden="1" customWidth="1"/>
    <col min="35" max="35" width="23.42578125" style="3" customWidth="1"/>
    <col min="36" max="36" width="16.28515625" style="3" customWidth="1"/>
    <col min="37" max="37" width="5.28515625" style="3" hidden="1" customWidth="1"/>
    <col min="38" max="38" width="39.28515625" style="3" bestFit="1" customWidth="1"/>
    <col min="39" max="39" width="4.7109375" style="3" customWidth="1"/>
    <col min="40" max="40" width="13.7109375" style="3" customWidth="1"/>
    <col min="41" max="41" width="3.85546875" style="3" hidden="1" customWidth="1"/>
    <col min="42" max="42" width="23.28515625" style="3" customWidth="1"/>
    <col min="43" max="43" width="14.28515625" style="3" customWidth="1"/>
    <col min="44" max="44" width="3.140625" style="3" hidden="1" customWidth="1"/>
    <col min="45" max="45" width="39.28515625" style="3" bestFit="1" customWidth="1"/>
    <col min="46" max="47" width="9.140625" style="3"/>
    <col min="48" max="48" width="16" style="3" bestFit="1" customWidth="1"/>
    <col min="49" max="49" width="3.5703125" style="3" bestFit="1" customWidth="1"/>
    <col min="50" max="50" width="30.5703125" style="3" bestFit="1" customWidth="1"/>
    <col min="51" max="51" width="12.7109375" style="3" bestFit="1" customWidth="1"/>
    <col min="52" max="52" width="3.5703125" style="3" bestFit="1" customWidth="1"/>
    <col min="53" max="53" width="33.5703125" style="3" bestFit="1" customWidth="1"/>
    <col min="54" max="16384" width="9.140625" style="3"/>
  </cols>
  <sheetData>
    <row r="1" spans="1:38" x14ac:dyDescent="0.2">
      <c r="A1" s="260" t="s">
        <v>178</v>
      </c>
      <c r="B1" s="260"/>
      <c r="C1" s="260"/>
      <c r="D1" s="260"/>
      <c r="E1" s="260"/>
      <c r="F1" s="260"/>
      <c r="G1" s="260"/>
      <c r="I1" s="260" t="s">
        <v>178</v>
      </c>
      <c r="J1" s="260"/>
      <c r="K1" s="260"/>
      <c r="L1" s="260"/>
      <c r="M1" s="260"/>
      <c r="N1" s="260"/>
      <c r="O1" s="260"/>
      <c r="Q1" s="260" t="s">
        <v>178</v>
      </c>
      <c r="R1" s="260"/>
      <c r="S1" s="260"/>
      <c r="T1" s="260"/>
      <c r="U1" s="260"/>
      <c r="V1" s="260"/>
      <c r="W1" s="260"/>
      <c r="Y1" s="260" t="s">
        <v>178</v>
      </c>
      <c r="Z1" s="260"/>
      <c r="AA1" s="260"/>
      <c r="AB1" s="260"/>
      <c r="AC1" s="260"/>
      <c r="AD1" s="260"/>
      <c r="AE1" s="260"/>
      <c r="AF1" s="260" t="s">
        <v>178</v>
      </c>
      <c r="AG1" s="260"/>
      <c r="AH1" s="260"/>
      <c r="AI1" s="260"/>
      <c r="AJ1" s="260"/>
      <c r="AK1" s="260"/>
      <c r="AL1" s="260"/>
    </row>
    <row r="2" spans="1:38" x14ac:dyDescent="0.2">
      <c r="A2" s="260" t="s">
        <v>95</v>
      </c>
      <c r="B2" s="260"/>
      <c r="C2" s="260"/>
      <c r="D2" s="260"/>
      <c r="E2" s="260"/>
      <c r="F2" s="260"/>
      <c r="G2" s="260"/>
      <c r="I2" s="260" t="s">
        <v>99</v>
      </c>
      <c r="J2" s="260"/>
      <c r="K2" s="260"/>
      <c r="L2" s="260"/>
      <c r="M2" s="260"/>
      <c r="N2" s="260"/>
      <c r="O2" s="260"/>
      <c r="Q2" s="260" t="s">
        <v>99</v>
      </c>
      <c r="R2" s="260"/>
      <c r="S2" s="260"/>
      <c r="T2" s="260"/>
      <c r="U2" s="260"/>
      <c r="V2" s="260"/>
      <c r="W2" s="260"/>
      <c r="Y2" s="260" t="s">
        <v>99</v>
      </c>
      <c r="Z2" s="260"/>
      <c r="AA2" s="260"/>
      <c r="AB2" s="260"/>
      <c r="AC2" s="260"/>
      <c r="AD2" s="260"/>
      <c r="AE2" s="260"/>
      <c r="AF2" s="260" t="s">
        <v>99</v>
      </c>
      <c r="AG2" s="260"/>
      <c r="AH2" s="260"/>
      <c r="AI2" s="260"/>
      <c r="AJ2" s="260"/>
      <c r="AK2" s="260"/>
      <c r="AL2" s="260"/>
    </row>
    <row r="3" spans="1:38" ht="19.5" thickBot="1" x14ac:dyDescent="0.25">
      <c r="A3" s="261" t="s">
        <v>96</v>
      </c>
      <c r="B3" s="261"/>
      <c r="C3" s="261"/>
      <c r="D3" s="261"/>
      <c r="E3" s="261"/>
      <c r="F3" s="261"/>
      <c r="G3" s="261"/>
      <c r="I3" s="261" t="s">
        <v>98</v>
      </c>
      <c r="J3" s="261"/>
      <c r="K3" s="261"/>
      <c r="L3" s="261"/>
      <c r="M3" s="261"/>
      <c r="N3" s="261"/>
      <c r="O3" s="261"/>
      <c r="Q3" s="261" t="s">
        <v>97</v>
      </c>
      <c r="R3" s="261"/>
      <c r="S3" s="261"/>
      <c r="T3" s="261"/>
      <c r="U3" s="261"/>
      <c r="V3" s="261"/>
      <c r="W3" s="261"/>
      <c r="Y3" s="261" t="s">
        <v>108</v>
      </c>
      <c r="Z3" s="261"/>
      <c r="AA3" s="261"/>
      <c r="AB3" s="261"/>
      <c r="AC3" s="261"/>
      <c r="AD3" s="261"/>
      <c r="AE3" s="261"/>
      <c r="AF3" s="261" t="s">
        <v>176</v>
      </c>
      <c r="AG3" s="261"/>
      <c r="AH3" s="261"/>
      <c r="AI3" s="261"/>
      <c r="AJ3" s="261"/>
      <c r="AK3" s="261"/>
      <c r="AL3" s="261"/>
    </row>
    <row r="4" spans="1:38" ht="16.5" thickTop="1" x14ac:dyDescent="0.2">
      <c r="A4" s="48" t="s">
        <v>9</v>
      </c>
      <c r="B4" s="192" t="s">
        <v>10</v>
      </c>
      <c r="C4" s="49"/>
      <c r="D4" s="221" t="s">
        <v>0</v>
      </c>
      <c r="E4" s="222" t="s">
        <v>93</v>
      </c>
      <c r="F4" s="222"/>
      <c r="G4" s="221" t="s">
        <v>1</v>
      </c>
      <c r="H4" s="223"/>
      <c r="I4" s="54" t="s">
        <v>9</v>
      </c>
      <c r="J4" s="126" t="s">
        <v>10</v>
      </c>
      <c r="K4" s="126"/>
      <c r="L4" s="126" t="s">
        <v>0</v>
      </c>
      <c r="M4" s="50" t="s">
        <v>93</v>
      </c>
      <c r="N4" s="126"/>
      <c r="O4" s="49" t="s">
        <v>1</v>
      </c>
      <c r="Q4" s="48" t="s">
        <v>9</v>
      </c>
      <c r="R4" s="126" t="s">
        <v>10</v>
      </c>
      <c r="S4" s="126"/>
      <c r="T4" s="126" t="s">
        <v>0</v>
      </c>
      <c r="U4" s="55" t="s">
        <v>93</v>
      </c>
      <c r="V4" s="55"/>
      <c r="W4" s="49" t="s">
        <v>1</v>
      </c>
      <c r="Y4" s="48" t="s">
        <v>9</v>
      </c>
      <c r="Z4" s="126" t="s">
        <v>10</v>
      </c>
      <c r="AA4" s="126"/>
      <c r="AB4" s="126" t="s">
        <v>0</v>
      </c>
      <c r="AC4" s="55" t="s">
        <v>93</v>
      </c>
      <c r="AD4" s="55"/>
      <c r="AE4" s="49" t="s">
        <v>1</v>
      </c>
      <c r="AF4" s="48" t="s">
        <v>9</v>
      </c>
      <c r="AG4" s="126" t="s">
        <v>10</v>
      </c>
      <c r="AH4" s="126"/>
      <c r="AI4" s="126" t="s">
        <v>0</v>
      </c>
      <c r="AJ4" s="55" t="s">
        <v>93</v>
      </c>
      <c r="AK4" s="55"/>
      <c r="AL4" s="49" t="s">
        <v>1</v>
      </c>
    </row>
    <row r="5" spans="1:38" s="5" customFormat="1" x14ac:dyDescent="0.2">
      <c r="A5" s="4"/>
      <c r="B5" s="84" t="s">
        <v>2</v>
      </c>
      <c r="C5" s="224"/>
      <c r="D5" s="225"/>
      <c r="E5" s="226"/>
      <c r="F5" s="227"/>
      <c r="G5" s="225"/>
      <c r="H5" s="225"/>
      <c r="I5" s="66"/>
      <c r="J5" s="85" t="s">
        <v>2</v>
      </c>
      <c r="K5" s="122"/>
      <c r="L5" s="86"/>
      <c r="M5" s="123"/>
      <c r="N5" s="76"/>
      <c r="O5" s="80"/>
      <c r="Q5" s="4"/>
      <c r="R5" s="85" t="s">
        <v>2</v>
      </c>
      <c r="S5" s="122"/>
      <c r="T5" s="86"/>
      <c r="U5" s="122"/>
      <c r="V5" s="76"/>
      <c r="W5" s="80"/>
      <c r="Y5" s="4"/>
      <c r="Z5" s="85" t="s">
        <v>2</v>
      </c>
      <c r="AA5" s="122"/>
      <c r="AB5" s="86"/>
      <c r="AC5" s="122"/>
      <c r="AD5" s="76"/>
      <c r="AE5" s="80"/>
      <c r="AF5" s="4"/>
      <c r="AG5" s="85" t="s">
        <v>2</v>
      </c>
      <c r="AH5" s="122"/>
      <c r="AI5" s="86"/>
      <c r="AJ5" s="122"/>
      <c r="AK5" s="76"/>
      <c r="AL5" s="80"/>
    </row>
    <row r="6" spans="1:38" s="5" customFormat="1" ht="13.5" x14ac:dyDescent="0.2">
      <c r="A6" s="6"/>
      <c r="B6" s="188"/>
      <c r="C6" s="90"/>
      <c r="D6" s="228"/>
      <c r="E6" s="229"/>
      <c r="F6" s="227"/>
      <c r="G6" s="228"/>
      <c r="H6" s="225"/>
      <c r="I6" s="27">
        <v>7</v>
      </c>
      <c r="J6" s="74" t="s">
        <v>191</v>
      </c>
      <c r="K6" s="76">
        <v>14</v>
      </c>
      <c r="L6" s="77" t="s">
        <v>15</v>
      </c>
      <c r="M6" s="262" t="s">
        <v>113</v>
      </c>
      <c r="N6" s="76">
        <v>4</v>
      </c>
      <c r="O6" s="71" t="s">
        <v>122</v>
      </c>
      <c r="Q6" s="6"/>
      <c r="R6" s="74"/>
      <c r="S6" s="76"/>
      <c r="T6" s="77"/>
      <c r="U6" s="83"/>
      <c r="V6" s="76"/>
      <c r="W6" s="71"/>
      <c r="Y6" s="6">
        <v>7</v>
      </c>
      <c r="Z6" s="74" t="s">
        <v>191</v>
      </c>
      <c r="AA6" s="76">
        <v>11</v>
      </c>
      <c r="AB6" s="77" t="s">
        <v>18</v>
      </c>
      <c r="AC6" s="122" t="s">
        <v>152</v>
      </c>
      <c r="AD6" s="76">
        <v>1</v>
      </c>
      <c r="AE6" s="71" t="s">
        <v>19</v>
      </c>
      <c r="AF6" s="6">
        <v>5</v>
      </c>
      <c r="AG6" s="73" t="s">
        <v>182</v>
      </c>
      <c r="AH6" s="76">
        <v>14</v>
      </c>
      <c r="AI6" s="77" t="s">
        <v>15</v>
      </c>
      <c r="AJ6" s="262" t="s">
        <v>113</v>
      </c>
      <c r="AK6" s="76">
        <v>45</v>
      </c>
      <c r="AL6" s="71" t="s">
        <v>139</v>
      </c>
    </row>
    <row r="7" spans="1:38" s="5" customFormat="1" ht="12.75" x14ac:dyDescent="0.2">
      <c r="A7" s="6">
        <v>8</v>
      </c>
      <c r="B7" s="73" t="s">
        <v>148</v>
      </c>
      <c r="C7" s="231">
        <v>8</v>
      </c>
      <c r="D7" s="228" t="s">
        <v>33</v>
      </c>
      <c r="E7" s="226" t="s">
        <v>152</v>
      </c>
      <c r="F7" s="227">
        <v>47</v>
      </c>
      <c r="G7" s="228" t="s">
        <v>140</v>
      </c>
      <c r="H7" s="225"/>
      <c r="I7" s="27">
        <v>8</v>
      </c>
      <c r="J7" s="73" t="s">
        <v>148</v>
      </c>
      <c r="K7" s="76">
        <v>14</v>
      </c>
      <c r="L7" s="77" t="s">
        <v>15</v>
      </c>
      <c r="M7" s="262"/>
      <c r="N7" s="76">
        <v>4</v>
      </c>
      <c r="O7" s="71" t="s">
        <v>122</v>
      </c>
      <c r="Q7" s="6"/>
      <c r="R7" s="73"/>
      <c r="S7" s="76"/>
      <c r="T7" s="77"/>
      <c r="U7" s="83"/>
      <c r="V7" s="76"/>
      <c r="W7" s="71"/>
      <c r="Y7" s="6">
        <v>8</v>
      </c>
      <c r="Z7" s="73" t="s">
        <v>148</v>
      </c>
      <c r="AA7" s="76">
        <v>11</v>
      </c>
      <c r="AB7" s="77" t="s">
        <v>18</v>
      </c>
      <c r="AC7" s="122" t="s">
        <v>194</v>
      </c>
      <c r="AD7" s="76">
        <v>1</v>
      </c>
      <c r="AE7" s="71" t="s">
        <v>19</v>
      </c>
      <c r="AF7" s="6">
        <v>6</v>
      </c>
      <c r="AG7" s="73" t="s">
        <v>183</v>
      </c>
      <c r="AH7" s="76">
        <v>14</v>
      </c>
      <c r="AI7" s="77" t="s">
        <v>15</v>
      </c>
      <c r="AJ7" s="271"/>
      <c r="AK7" s="76">
        <v>45</v>
      </c>
      <c r="AL7" s="71" t="s">
        <v>139</v>
      </c>
    </row>
    <row r="8" spans="1:38" s="5" customFormat="1" ht="12.75" customHeight="1" x14ac:dyDescent="0.2">
      <c r="A8" s="6">
        <v>9</v>
      </c>
      <c r="B8" s="73" t="s">
        <v>149</v>
      </c>
      <c r="C8" s="231">
        <v>8</v>
      </c>
      <c r="D8" s="228" t="s">
        <v>33</v>
      </c>
      <c r="E8" s="232" t="s">
        <v>193</v>
      </c>
      <c r="F8" s="230">
        <v>47</v>
      </c>
      <c r="G8" s="228" t="s">
        <v>140</v>
      </c>
      <c r="H8" s="225"/>
      <c r="I8" s="27">
        <v>9</v>
      </c>
      <c r="J8" s="73" t="s">
        <v>149</v>
      </c>
      <c r="K8" s="78">
        <v>8</v>
      </c>
      <c r="L8" s="77" t="s">
        <v>33</v>
      </c>
      <c r="M8" s="78" t="s">
        <v>152</v>
      </c>
      <c r="N8" s="78">
        <v>59</v>
      </c>
      <c r="O8" s="71" t="s">
        <v>174</v>
      </c>
      <c r="Q8" s="6">
        <v>9</v>
      </c>
      <c r="R8" s="73" t="s">
        <v>149</v>
      </c>
      <c r="S8" s="76">
        <v>14</v>
      </c>
      <c r="T8" s="77" t="s">
        <v>15</v>
      </c>
      <c r="U8" s="262" t="s">
        <v>113</v>
      </c>
      <c r="V8" s="76">
        <v>4</v>
      </c>
      <c r="W8" s="71" t="s">
        <v>122</v>
      </c>
      <c r="Y8" s="6"/>
      <c r="Z8" s="73"/>
      <c r="AA8" s="264" t="s">
        <v>3</v>
      </c>
      <c r="AB8" s="265"/>
      <c r="AC8" s="265"/>
      <c r="AD8" s="265"/>
      <c r="AE8" s="266"/>
      <c r="AF8" s="6"/>
      <c r="AG8" s="74"/>
      <c r="AH8" s="264" t="s">
        <v>3</v>
      </c>
      <c r="AI8" s="265"/>
      <c r="AJ8" s="265"/>
      <c r="AK8" s="265"/>
      <c r="AL8" s="266"/>
    </row>
    <row r="9" spans="1:38" s="5" customFormat="1" ht="13.5" x14ac:dyDescent="0.2">
      <c r="A9" s="6">
        <v>10</v>
      </c>
      <c r="B9" s="73" t="s">
        <v>150</v>
      </c>
      <c r="C9" s="231">
        <v>8</v>
      </c>
      <c r="D9" s="228" t="s">
        <v>33</v>
      </c>
      <c r="E9" s="232"/>
      <c r="F9" s="230">
        <v>47</v>
      </c>
      <c r="G9" s="228" t="s">
        <v>140</v>
      </c>
      <c r="H9" s="225"/>
      <c r="I9" s="27">
        <v>10</v>
      </c>
      <c r="J9" s="73" t="s">
        <v>150</v>
      </c>
      <c r="K9" s="78">
        <v>8</v>
      </c>
      <c r="L9" s="77" t="s">
        <v>33</v>
      </c>
      <c r="M9" s="78" t="s">
        <v>197</v>
      </c>
      <c r="N9" s="78">
        <v>59</v>
      </c>
      <c r="O9" s="71" t="s">
        <v>174</v>
      </c>
      <c r="Q9" s="6">
        <v>10</v>
      </c>
      <c r="R9" s="73" t="s">
        <v>150</v>
      </c>
      <c r="S9" s="76">
        <v>14</v>
      </c>
      <c r="T9" s="77" t="s">
        <v>15</v>
      </c>
      <c r="U9" s="262"/>
      <c r="V9" s="76">
        <v>4</v>
      </c>
      <c r="W9" s="71" t="s">
        <v>122</v>
      </c>
      <c r="Y9" s="6">
        <v>10</v>
      </c>
      <c r="Z9" s="73" t="s">
        <v>150</v>
      </c>
      <c r="AA9" s="81">
        <v>1</v>
      </c>
      <c r="AB9" s="77" t="s">
        <v>29</v>
      </c>
      <c r="AC9" s="122" t="s">
        <v>152</v>
      </c>
      <c r="AD9" s="81"/>
      <c r="AE9" s="205" t="s">
        <v>175</v>
      </c>
      <c r="AF9" s="6">
        <v>8</v>
      </c>
      <c r="AG9" s="73" t="s">
        <v>148</v>
      </c>
      <c r="AH9" s="76">
        <v>4</v>
      </c>
      <c r="AI9" s="77" t="s">
        <v>20</v>
      </c>
      <c r="AJ9" s="122" t="s">
        <v>152</v>
      </c>
      <c r="AK9" s="76">
        <v>27</v>
      </c>
      <c r="AL9" s="71" t="s">
        <v>27</v>
      </c>
    </row>
    <row r="10" spans="1:38" s="5" customFormat="1" ht="13.5" x14ac:dyDescent="0.2">
      <c r="A10" s="6"/>
      <c r="B10" s="73"/>
      <c r="C10" s="209"/>
      <c r="D10" s="257" t="s">
        <v>3</v>
      </c>
      <c r="E10" s="258"/>
      <c r="F10" s="258"/>
      <c r="G10" s="259"/>
      <c r="H10" s="225"/>
      <c r="I10" s="27">
        <v>11</v>
      </c>
      <c r="J10" s="73" t="s">
        <v>186</v>
      </c>
      <c r="K10" s="78">
        <v>8</v>
      </c>
      <c r="L10" s="77" t="s">
        <v>33</v>
      </c>
      <c r="M10" s="78"/>
      <c r="N10" s="78">
        <v>59</v>
      </c>
      <c r="O10" s="71" t="s">
        <v>174</v>
      </c>
      <c r="Q10" s="6">
        <v>11</v>
      </c>
      <c r="R10" s="73" t="s">
        <v>186</v>
      </c>
      <c r="S10" s="81">
        <v>8</v>
      </c>
      <c r="T10" s="77" t="s">
        <v>33</v>
      </c>
      <c r="U10" s="78" t="s">
        <v>152</v>
      </c>
      <c r="V10" s="81">
        <v>47</v>
      </c>
      <c r="W10" s="71" t="s">
        <v>140</v>
      </c>
      <c r="Y10" s="6">
        <v>11</v>
      </c>
      <c r="Z10" s="73" t="s">
        <v>186</v>
      </c>
      <c r="AA10" s="81">
        <v>1</v>
      </c>
      <c r="AB10" s="77" t="s">
        <v>29</v>
      </c>
      <c r="AC10" s="122" t="s">
        <v>194</v>
      </c>
      <c r="AD10" s="81"/>
      <c r="AE10" s="205" t="s">
        <v>175</v>
      </c>
      <c r="AF10" s="6">
        <v>9</v>
      </c>
      <c r="AG10" s="73" t="s">
        <v>149</v>
      </c>
      <c r="AH10" s="81">
        <v>4</v>
      </c>
      <c r="AI10" s="77" t="s">
        <v>20</v>
      </c>
      <c r="AJ10" s="78" t="s">
        <v>199</v>
      </c>
      <c r="AK10" s="81">
        <v>27</v>
      </c>
      <c r="AL10" s="71" t="s">
        <v>27</v>
      </c>
    </row>
    <row r="11" spans="1:38" s="5" customFormat="1" ht="13.5" x14ac:dyDescent="0.2">
      <c r="A11" s="6">
        <v>12</v>
      </c>
      <c r="B11" s="73" t="s">
        <v>187</v>
      </c>
      <c r="C11" s="75">
        <v>1</v>
      </c>
      <c r="D11" s="228" t="s">
        <v>29</v>
      </c>
      <c r="E11" s="226" t="s">
        <v>152</v>
      </c>
      <c r="F11" s="230">
        <v>60</v>
      </c>
      <c r="G11" s="228" t="s">
        <v>175</v>
      </c>
      <c r="H11" s="225"/>
      <c r="I11" s="27"/>
      <c r="J11" s="73"/>
      <c r="K11" s="78"/>
      <c r="L11" s="77"/>
      <c r="M11" s="78"/>
      <c r="N11" s="78"/>
      <c r="O11" s="71"/>
      <c r="Q11" s="6">
        <v>12</v>
      </c>
      <c r="R11" s="73" t="s">
        <v>187</v>
      </c>
      <c r="S11" s="81">
        <v>8</v>
      </c>
      <c r="T11" s="77" t="s">
        <v>33</v>
      </c>
      <c r="U11" s="78" t="s">
        <v>199</v>
      </c>
      <c r="V11" s="81">
        <v>47</v>
      </c>
      <c r="W11" s="71" t="s">
        <v>140</v>
      </c>
      <c r="Y11" s="6"/>
      <c r="Z11" s="73"/>
      <c r="AA11" s="81"/>
      <c r="AB11" s="77"/>
      <c r="AC11" s="81"/>
      <c r="AD11" s="81"/>
      <c r="AE11" s="75"/>
      <c r="AF11" s="6"/>
      <c r="AG11" s="73"/>
      <c r="AH11" s="81"/>
      <c r="AI11" s="81"/>
      <c r="AJ11" s="81"/>
      <c r="AK11" s="81"/>
      <c r="AL11" s="75"/>
    </row>
    <row r="12" spans="1:38" s="5" customFormat="1" ht="13.5" x14ac:dyDescent="0.2">
      <c r="A12" s="6">
        <v>13</v>
      </c>
      <c r="B12" s="73" t="s">
        <v>188</v>
      </c>
      <c r="C12" s="75">
        <v>1</v>
      </c>
      <c r="D12" s="228" t="s">
        <v>29</v>
      </c>
      <c r="E12" s="232" t="s">
        <v>193</v>
      </c>
      <c r="F12" s="227">
        <v>60</v>
      </c>
      <c r="G12" s="228" t="s">
        <v>175</v>
      </c>
      <c r="H12" s="233"/>
      <c r="I12" s="27"/>
      <c r="J12" s="73"/>
      <c r="K12" s="76"/>
      <c r="L12" s="77"/>
      <c r="M12" s="123"/>
      <c r="N12" s="76"/>
      <c r="O12" s="71"/>
      <c r="Q12" s="6">
        <v>13</v>
      </c>
      <c r="R12" s="73" t="s">
        <v>188</v>
      </c>
      <c r="S12" s="76">
        <v>8</v>
      </c>
      <c r="T12" s="77" t="s">
        <v>33</v>
      </c>
      <c r="U12" s="122"/>
      <c r="V12" s="76">
        <v>47</v>
      </c>
      <c r="W12" s="71" t="s">
        <v>140</v>
      </c>
      <c r="Y12" s="6"/>
      <c r="Z12" s="73"/>
      <c r="AA12" s="76"/>
      <c r="AB12" s="77"/>
      <c r="AC12" s="83"/>
      <c r="AD12" s="76"/>
      <c r="AE12" s="71"/>
      <c r="AF12" s="6"/>
      <c r="AG12" s="73"/>
      <c r="AH12" s="81"/>
      <c r="AI12" s="81"/>
      <c r="AJ12" s="81"/>
      <c r="AK12" s="81"/>
      <c r="AL12" s="75"/>
    </row>
    <row r="13" spans="1:38" s="5" customFormat="1" ht="13.5" thickBot="1" x14ac:dyDescent="0.25">
      <c r="A13" s="7"/>
      <c r="B13" s="42"/>
      <c r="C13" s="180"/>
      <c r="D13" s="234"/>
      <c r="E13" s="235"/>
      <c r="F13" s="236"/>
      <c r="G13" s="237"/>
      <c r="H13" s="225"/>
      <c r="I13" s="219"/>
      <c r="J13" s="42"/>
      <c r="K13" s="8"/>
      <c r="L13" s="1"/>
      <c r="M13" s="131"/>
      <c r="N13" s="8"/>
      <c r="O13" s="9"/>
      <c r="P13" s="62"/>
      <c r="Q13" s="7"/>
      <c r="R13" s="42"/>
      <c r="S13" s="8"/>
      <c r="T13" s="1"/>
      <c r="U13" s="57"/>
      <c r="V13" s="8"/>
      <c r="W13" s="9"/>
      <c r="Y13" s="7"/>
      <c r="Z13" s="42"/>
      <c r="AA13" s="8"/>
      <c r="AB13" s="1"/>
      <c r="AC13" s="57"/>
      <c r="AD13" s="8"/>
      <c r="AE13" s="9"/>
      <c r="AF13" s="7"/>
      <c r="AG13" s="8"/>
      <c r="AH13" s="8"/>
      <c r="AI13" s="1"/>
      <c r="AJ13" s="57"/>
      <c r="AK13" s="8"/>
      <c r="AL13" s="9"/>
    </row>
    <row r="14" spans="1:38" s="5" customFormat="1" ht="16.5" thickTop="1" x14ac:dyDescent="0.2">
      <c r="A14" s="6"/>
      <c r="B14" s="85" t="s">
        <v>4</v>
      </c>
      <c r="C14" s="224"/>
      <c r="D14" s="225"/>
      <c r="E14" s="226"/>
      <c r="F14" s="227" t="s">
        <v>41</v>
      </c>
      <c r="G14" s="225"/>
      <c r="H14" s="225"/>
      <c r="I14" s="27"/>
      <c r="J14" s="85" t="s">
        <v>4</v>
      </c>
      <c r="K14" s="122"/>
      <c r="L14" s="86"/>
      <c r="M14" s="123"/>
      <c r="N14" s="76"/>
      <c r="O14" s="40"/>
      <c r="P14" s="252"/>
      <c r="Q14" s="35"/>
      <c r="R14" s="85" t="s">
        <v>4</v>
      </c>
      <c r="S14" s="122"/>
      <c r="T14" s="86"/>
      <c r="U14" s="122"/>
      <c r="V14" s="76"/>
      <c r="W14" s="80"/>
      <c r="Y14" s="6"/>
      <c r="Z14" s="85" t="s">
        <v>4</v>
      </c>
      <c r="AA14" s="122"/>
      <c r="AB14" s="86"/>
      <c r="AC14" s="122"/>
      <c r="AD14" s="76"/>
      <c r="AE14" s="80"/>
      <c r="AF14" s="6"/>
      <c r="AG14" s="85" t="s">
        <v>4</v>
      </c>
      <c r="AH14" s="122"/>
      <c r="AI14" s="86"/>
      <c r="AJ14" s="122"/>
      <c r="AK14" s="76"/>
      <c r="AL14" s="80"/>
    </row>
    <row r="15" spans="1:38" s="5" customFormat="1" ht="14.25" thickBot="1" x14ac:dyDescent="0.25">
      <c r="A15" s="6">
        <v>5</v>
      </c>
      <c r="B15" s="188" t="s">
        <v>191</v>
      </c>
      <c r="C15" s="90">
        <v>14</v>
      </c>
      <c r="D15" s="228" t="s">
        <v>15</v>
      </c>
      <c r="E15" s="263" t="s">
        <v>113</v>
      </c>
      <c r="F15" s="227">
        <v>4</v>
      </c>
      <c r="G15" s="228" t="s">
        <v>122</v>
      </c>
      <c r="H15" s="238"/>
      <c r="I15" s="27">
        <v>8</v>
      </c>
      <c r="J15" s="73" t="s">
        <v>148</v>
      </c>
      <c r="K15" s="78">
        <v>5</v>
      </c>
      <c r="L15" s="77" t="s">
        <v>21</v>
      </c>
      <c r="M15" s="78" t="s">
        <v>152</v>
      </c>
      <c r="N15" s="78">
        <v>32</v>
      </c>
      <c r="O15" s="71" t="s">
        <v>132</v>
      </c>
      <c r="P15" s="225"/>
      <c r="Q15" s="6"/>
      <c r="R15" s="74"/>
      <c r="S15" s="76"/>
      <c r="T15" s="77"/>
      <c r="U15" s="82"/>
      <c r="V15" s="79"/>
      <c r="W15" s="71"/>
      <c r="X15" s="62"/>
      <c r="Y15" s="6">
        <v>5</v>
      </c>
      <c r="Z15" s="73" t="s">
        <v>182</v>
      </c>
      <c r="AA15" s="76">
        <v>3</v>
      </c>
      <c r="AB15" s="77" t="s">
        <v>22</v>
      </c>
      <c r="AC15" s="82" t="s">
        <v>152</v>
      </c>
      <c r="AD15" s="76">
        <v>57</v>
      </c>
      <c r="AE15" s="71" t="s">
        <v>165</v>
      </c>
      <c r="AF15" s="6">
        <v>5</v>
      </c>
      <c r="AG15" s="73" t="s">
        <v>182</v>
      </c>
      <c r="AH15" s="76">
        <v>14</v>
      </c>
      <c r="AI15" s="77" t="s">
        <v>15</v>
      </c>
      <c r="AJ15" s="262" t="s">
        <v>113</v>
      </c>
      <c r="AK15" s="76">
        <v>45</v>
      </c>
      <c r="AL15" s="71" t="s">
        <v>139</v>
      </c>
    </row>
    <row r="16" spans="1:38" s="5" customFormat="1" ht="14.25" customHeight="1" thickTop="1" x14ac:dyDescent="0.2">
      <c r="A16" s="6">
        <v>6</v>
      </c>
      <c r="B16" s="73" t="s">
        <v>148</v>
      </c>
      <c r="C16" s="90">
        <v>14</v>
      </c>
      <c r="D16" s="228" t="s">
        <v>15</v>
      </c>
      <c r="E16" s="263"/>
      <c r="F16" s="227">
        <v>4</v>
      </c>
      <c r="G16" s="228" t="s">
        <v>122</v>
      </c>
      <c r="H16" s="227"/>
      <c r="I16" s="27">
        <v>9</v>
      </c>
      <c r="J16" s="73" t="s">
        <v>149</v>
      </c>
      <c r="K16" s="78">
        <v>5</v>
      </c>
      <c r="L16" s="77" t="s">
        <v>21</v>
      </c>
      <c r="M16" s="78" t="s">
        <v>197</v>
      </c>
      <c r="N16" s="78">
        <v>32</v>
      </c>
      <c r="O16" s="71" t="s">
        <v>132</v>
      </c>
      <c r="P16" s="225"/>
      <c r="Q16" s="6">
        <v>8</v>
      </c>
      <c r="R16" s="73" t="s">
        <v>148</v>
      </c>
      <c r="S16" s="81">
        <v>1</v>
      </c>
      <c r="T16" s="77" t="s">
        <v>29</v>
      </c>
      <c r="U16" s="78" t="s">
        <v>152</v>
      </c>
      <c r="V16" s="81"/>
      <c r="W16" s="205" t="s">
        <v>175</v>
      </c>
      <c r="X16" s="225"/>
      <c r="Y16" s="6">
        <v>6</v>
      </c>
      <c r="Z16" s="73" t="s">
        <v>183</v>
      </c>
      <c r="AA16" s="76">
        <v>3</v>
      </c>
      <c r="AB16" s="77" t="s">
        <v>22</v>
      </c>
      <c r="AC16" s="78" t="s">
        <v>196</v>
      </c>
      <c r="AD16" s="79">
        <v>57</v>
      </c>
      <c r="AE16" s="71" t="s">
        <v>165</v>
      </c>
      <c r="AF16" s="6">
        <v>6</v>
      </c>
      <c r="AG16" s="73" t="s">
        <v>183</v>
      </c>
      <c r="AH16" s="76">
        <v>14</v>
      </c>
      <c r="AI16" s="77" t="s">
        <v>15</v>
      </c>
      <c r="AJ16" s="262"/>
      <c r="AK16" s="76">
        <v>45</v>
      </c>
      <c r="AL16" s="71" t="s">
        <v>139</v>
      </c>
    </row>
    <row r="17" spans="1:38" s="5" customFormat="1" ht="13.5" x14ac:dyDescent="0.2">
      <c r="A17" s="6">
        <v>7</v>
      </c>
      <c r="B17" s="73" t="s">
        <v>149</v>
      </c>
      <c r="C17" s="72">
        <v>11</v>
      </c>
      <c r="D17" s="228" t="s">
        <v>18</v>
      </c>
      <c r="E17" s="239" t="s">
        <v>152</v>
      </c>
      <c r="F17" s="232">
        <v>31</v>
      </c>
      <c r="G17" s="228" t="s">
        <v>81</v>
      </c>
      <c r="H17" s="227"/>
      <c r="I17" s="27">
        <v>10</v>
      </c>
      <c r="J17" s="73" t="s">
        <v>150</v>
      </c>
      <c r="K17" s="78">
        <v>1</v>
      </c>
      <c r="L17" s="77" t="s">
        <v>29</v>
      </c>
      <c r="M17" s="78" t="s">
        <v>152</v>
      </c>
      <c r="N17" s="78"/>
      <c r="O17" s="205" t="s">
        <v>175</v>
      </c>
      <c r="P17" s="225"/>
      <c r="Q17" s="6">
        <v>9</v>
      </c>
      <c r="R17" s="73" t="s">
        <v>149</v>
      </c>
      <c r="S17" s="81">
        <v>1</v>
      </c>
      <c r="T17" s="77" t="s">
        <v>29</v>
      </c>
      <c r="U17" s="78" t="s">
        <v>194</v>
      </c>
      <c r="V17" s="81"/>
      <c r="W17" s="205" t="s">
        <v>175</v>
      </c>
      <c r="X17" s="225"/>
      <c r="Y17" s="6">
        <v>7</v>
      </c>
      <c r="Z17" s="74" t="s">
        <v>191</v>
      </c>
      <c r="AA17" s="76">
        <v>8</v>
      </c>
      <c r="AB17" s="77" t="s">
        <v>33</v>
      </c>
      <c r="AC17" s="82" t="s">
        <v>152</v>
      </c>
      <c r="AD17" s="79">
        <v>59</v>
      </c>
      <c r="AE17" s="71" t="s">
        <v>174</v>
      </c>
      <c r="AF17" s="6"/>
      <c r="AG17" s="74"/>
      <c r="AH17" s="264" t="s">
        <v>3</v>
      </c>
      <c r="AI17" s="265"/>
      <c r="AJ17" s="265"/>
      <c r="AK17" s="265"/>
      <c r="AL17" s="266"/>
    </row>
    <row r="18" spans="1:38" s="5" customFormat="1" ht="13.5" x14ac:dyDescent="0.2">
      <c r="A18" s="6">
        <v>8</v>
      </c>
      <c r="B18" s="73" t="s">
        <v>150</v>
      </c>
      <c r="C18" s="72">
        <v>11</v>
      </c>
      <c r="D18" s="228" t="s">
        <v>18</v>
      </c>
      <c r="E18" s="239" t="s">
        <v>199</v>
      </c>
      <c r="F18" s="232">
        <v>31</v>
      </c>
      <c r="G18" s="228" t="s">
        <v>81</v>
      </c>
      <c r="H18" s="227"/>
      <c r="I18" s="27">
        <v>11</v>
      </c>
      <c r="J18" s="73" t="s">
        <v>186</v>
      </c>
      <c r="K18" s="78">
        <v>1</v>
      </c>
      <c r="L18" s="77" t="s">
        <v>29</v>
      </c>
      <c r="M18" s="78" t="s">
        <v>197</v>
      </c>
      <c r="N18" s="78"/>
      <c r="O18" s="205" t="s">
        <v>175</v>
      </c>
      <c r="P18" s="225"/>
      <c r="Q18" s="6">
        <v>10</v>
      </c>
      <c r="R18" s="73" t="s">
        <v>150</v>
      </c>
      <c r="S18" s="81">
        <v>5</v>
      </c>
      <c r="T18" s="77" t="s">
        <v>21</v>
      </c>
      <c r="U18" s="78" t="s">
        <v>152</v>
      </c>
      <c r="V18" s="81">
        <v>32</v>
      </c>
      <c r="W18" s="71" t="s">
        <v>132</v>
      </c>
      <c r="X18" s="225"/>
      <c r="Y18" s="6">
        <v>8</v>
      </c>
      <c r="Z18" s="73" t="s">
        <v>148</v>
      </c>
      <c r="AA18" s="81">
        <v>8</v>
      </c>
      <c r="AB18" s="77" t="s">
        <v>33</v>
      </c>
      <c r="AC18" s="78" t="s">
        <v>196</v>
      </c>
      <c r="AD18" s="81">
        <v>59</v>
      </c>
      <c r="AE18" s="71" t="s">
        <v>174</v>
      </c>
      <c r="AF18" s="6">
        <v>8</v>
      </c>
      <c r="AG18" s="73" t="s">
        <v>148</v>
      </c>
      <c r="AH18" s="81">
        <v>8</v>
      </c>
      <c r="AI18" s="77" t="s">
        <v>33</v>
      </c>
      <c r="AJ18" s="78" t="s">
        <v>152</v>
      </c>
      <c r="AK18" s="81">
        <v>47</v>
      </c>
      <c r="AL18" s="71" t="s">
        <v>140</v>
      </c>
    </row>
    <row r="19" spans="1:38" s="5" customFormat="1" ht="13.5" x14ac:dyDescent="0.2">
      <c r="A19" s="6"/>
      <c r="B19" s="73"/>
      <c r="C19" s="72"/>
      <c r="D19" s="228"/>
      <c r="E19" s="239"/>
      <c r="F19" s="232"/>
      <c r="G19" s="228"/>
      <c r="H19" s="227"/>
      <c r="I19" s="27"/>
      <c r="J19" s="73"/>
      <c r="K19" s="203"/>
      <c r="L19" s="77"/>
      <c r="M19" s="203"/>
      <c r="N19" s="203"/>
      <c r="O19" s="205"/>
      <c r="P19" s="225"/>
      <c r="Q19" s="6">
        <v>11</v>
      </c>
      <c r="R19" s="73" t="s">
        <v>186</v>
      </c>
      <c r="S19" s="81">
        <v>5</v>
      </c>
      <c r="T19" s="77" t="s">
        <v>21</v>
      </c>
      <c r="U19" s="78" t="s">
        <v>194</v>
      </c>
      <c r="V19" s="81">
        <v>32</v>
      </c>
      <c r="W19" s="71" t="s">
        <v>132</v>
      </c>
      <c r="X19" s="225"/>
      <c r="Y19" s="6">
        <v>9</v>
      </c>
      <c r="Z19" s="73" t="s">
        <v>149</v>
      </c>
      <c r="AA19" s="81">
        <v>8</v>
      </c>
      <c r="AB19" s="77" t="s">
        <v>33</v>
      </c>
      <c r="AC19" s="81"/>
      <c r="AD19" s="81">
        <v>59</v>
      </c>
      <c r="AE19" s="71" t="s">
        <v>174</v>
      </c>
      <c r="AF19" s="6">
        <v>9</v>
      </c>
      <c r="AG19" s="73" t="s">
        <v>149</v>
      </c>
      <c r="AH19" s="81">
        <v>8</v>
      </c>
      <c r="AI19" s="77" t="s">
        <v>33</v>
      </c>
      <c r="AJ19" s="78" t="s">
        <v>196</v>
      </c>
      <c r="AK19" s="81">
        <v>47</v>
      </c>
      <c r="AL19" s="71" t="s">
        <v>140</v>
      </c>
    </row>
    <row r="20" spans="1:38" s="5" customFormat="1" ht="14.25" thickBot="1" x14ac:dyDescent="0.25">
      <c r="A20" s="7"/>
      <c r="B20" s="42"/>
      <c r="C20" s="180"/>
      <c r="D20" s="240"/>
      <c r="E20" s="235"/>
      <c r="F20" s="236"/>
      <c r="G20" s="237"/>
      <c r="H20" s="227"/>
      <c r="I20" s="219"/>
      <c r="J20" s="42"/>
      <c r="K20" s="8"/>
      <c r="L20" s="1"/>
      <c r="M20" s="131"/>
      <c r="N20" s="8"/>
      <c r="O20" s="68"/>
      <c r="P20" s="225"/>
      <c r="Q20" s="7"/>
      <c r="R20" s="42"/>
      <c r="S20" s="8"/>
      <c r="T20" s="1"/>
      <c r="U20" s="58"/>
      <c r="V20" s="8"/>
      <c r="W20" s="9"/>
      <c r="Y20" s="7"/>
      <c r="Z20" s="42"/>
      <c r="AA20" s="8"/>
      <c r="AB20" s="1"/>
      <c r="AC20" s="58"/>
      <c r="AD20" s="8"/>
      <c r="AE20" s="9"/>
      <c r="AF20" s="7">
        <v>10</v>
      </c>
      <c r="AG20" s="42" t="s">
        <v>150</v>
      </c>
      <c r="AH20" s="58">
        <v>8</v>
      </c>
      <c r="AI20" s="1" t="s">
        <v>33</v>
      </c>
      <c r="AJ20" s="58"/>
      <c r="AK20" s="58">
        <v>47</v>
      </c>
      <c r="AL20" s="9" t="s">
        <v>140</v>
      </c>
    </row>
    <row r="21" spans="1:38" s="5" customFormat="1" ht="16.5" thickTop="1" x14ac:dyDescent="0.2">
      <c r="A21" s="6"/>
      <c r="B21" s="85" t="s">
        <v>6</v>
      </c>
      <c r="C21" s="90"/>
      <c r="D21" s="228"/>
      <c r="E21" s="226"/>
      <c r="F21" s="227" t="s">
        <v>41</v>
      </c>
      <c r="G21" s="225"/>
      <c r="H21" s="227"/>
      <c r="I21" s="220"/>
      <c r="J21" s="84" t="s">
        <v>6</v>
      </c>
      <c r="K21" s="76"/>
      <c r="L21" s="77"/>
      <c r="M21" s="123"/>
      <c r="N21" s="76"/>
      <c r="O21" s="71"/>
      <c r="Q21" s="6"/>
      <c r="R21" s="85" t="s">
        <v>6</v>
      </c>
      <c r="S21" s="76"/>
      <c r="T21" s="77"/>
      <c r="U21" s="122"/>
      <c r="V21" s="76"/>
      <c r="W21" s="80"/>
      <c r="Y21" s="6"/>
      <c r="Z21" s="85" t="s">
        <v>6</v>
      </c>
      <c r="AA21" s="76"/>
      <c r="AB21" s="77"/>
      <c r="AC21" s="122"/>
      <c r="AD21" s="76"/>
      <c r="AE21" s="80"/>
      <c r="AF21" s="6"/>
      <c r="AG21" s="85" t="s">
        <v>6</v>
      </c>
      <c r="AH21" s="76"/>
      <c r="AI21" s="77"/>
      <c r="AJ21" s="122"/>
      <c r="AK21" s="76"/>
      <c r="AL21" s="80"/>
    </row>
    <row r="22" spans="1:38" s="5" customFormat="1" ht="13.5" x14ac:dyDescent="0.2">
      <c r="A22" s="6"/>
      <c r="B22" s="73"/>
      <c r="C22" s="90"/>
      <c r="D22" s="228"/>
      <c r="E22" s="229"/>
      <c r="F22" s="227"/>
      <c r="G22" s="228"/>
      <c r="H22" s="227"/>
      <c r="I22" s="27"/>
      <c r="J22" s="73"/>
      <c r="K22" s="78"/>
      <c r="L22" s="78"/>
      <c r="M22" s="78"/>
      <c r="N22" s="78"/>
      <c r="O22" s="72"/>
      <c r="Q22" s="6">
        <v>7</v>
      </c>
      <c r="R22" s="74" t="s">
        <v>191</v>
      </c>
      <c r="S22" s="81">
        <v>12</v>
      </c>
      <c r="T22" s="77" t="s">
        <v>11</v>
      </c>
      <c r="U22" s="78" t="s">
        <v>152</v>
      </c>
      <c r="V22" s="81">
        <v>14</v>
      </c>
      <c r="W22" s="71" t="s">
        <v>86</v>
      </c>
      <c r="Y22" s="6">
        <v>5</v>
      </c>
      <c r="Z22" s="73" t="s">
        <v>182</v>
      </c>
      <c r="AA22" s="76">
        <v>14</v>
      </c>
      <c r="AB22" s="77" t="s">
        <v>15</v>
      </c>
      <c r="AC22" s="262" t="s">
        <v>113</v>
      </c>
      <c r="AD22" s="76">
        <v>4</v>
      </c>
      <c r="AE22" s="71" t="s">
        <v>122</v>
      </c>
      <c r="AF22" s="6"/>
      <c r="AG22" s="73"/>
      <c r="AH22" s="76"/>
      <c r="AI22" s="77"/>
      <c r="AJ22" s="83"/>
      <c r="AK22" s="76"/>
      <c r="AL22" s="71"/>
    </row>
    <row r="23" spans="1:38" s="5" customFormat="1" ht="13.5" x14ac:dyDescent="0.2">
      <c r="A23" s="6">
        <v>7</v>
      </c>
      <c r="B23" s="188" t="s">
        <v>191</v>
      </c>
      <c r="C23" s="90">
        <v>14</v>
      </c>
      <c r="D23" s="228" t="s">
        <v>15</v>
      </c>
      <c r="E23" s="263" t="s">
        <v>113</v>
      </c>
      <c r="F23" s="227">
        <v>4</v>
      </c>
      <c r="G23" s="228" t="s">
        <v>122</v>
      </c>
      <c r="H23" s="227"/>
      <c r="I23" s="27">
        <v>9</v>
      </c>
      <c r="J23" s="73" t="s">
        <v>149</v>
      </c>
      <c r="K23" s="78">
        <v>12</v>
      </c>
      <c r="L23" s="77" t="s">
        <v>11</v>
      </c>
      <c r="M23" s="123" t="s">
        <v>152</v>
      </c>
      <c r="N23" s="78">
        <v>14</v>
      </c>
      <c r="O23" s="71" t="s">
        <v>86</v>
      </c>
      <c r="Q23" s="6">
        <v>8</v>
      </c>
      <c r="R23" s="73" t="s">
        <v>148</v>
      </c>
      <c r="S23" s="81">
        <v>12</v>
      </c>
      <c r="T23" s="77" t="s">
        <v>11</v>
      </c>
      <c r="U23" s="78" t="s">
        <v>200</v>
      </c>
      <c r="V23" s="81">
        <v>14</v>
      </c>
      <c r="W23" s="71" t="s">
        <v>86</v>
      </c>
      <c r="Y23" s="6">
        <v>6</v>
      </c>
      <c r="Z23" s="73" t="s">
        <v>183</v>
      </c>
      <c r="AA23" s="76">
        <v>14</v>
      </c>
      <c r="AB23" s="77" t="s">
        <v>15</v>
      </c>
      <c r="AC23" s="262"/>
      <c r="AD23" s="76">
        <v>4</v>
      </c>
      <c r="AE23" s="71" t="s">
        <v>122</v>
      </c>
      <c r="AF23" s="6"/>
      <c r="AG23" s="73"/>
      <c r="AH23" s="76"/>
      <c r="AI23" s="77"/>
      <c r="AJ23" s="83"/>
      <c r="AK23" s="76"/>
      <c r="AL23" s="71"/>
    </row>
    <row r="24" spans="1:38" s="5" customFormat="1" ht="12.75" customHeight="1" thickBot="1" x14ac:dyDescent="0.25">
      <c r="A24" s="6">
        <v>8</v>
      </c>
      <c r="B24" s="73" t="s">
        <v>148</v>
      </c>
      <c r="C24" s="90">
        <v>14</v>
      </c>
      <c r="D24" s="228" t="s">
        <v>15</v>
      </c>
      <c r="E24" s="263"/>
      <c r="F24" s="227">
        <v>4</v>
      </c>
      <c r="G24" s="228" t="s">
        <v>122</v>
      </c>
      <c r="H24" s="225"/>
      <c r="I24" s="27">
        <v>10</v>
      </c>
      <c r="J24" s="73" t="s">
        <v>150</v>
      </c>
      <c r="K24" s="78">
        <v>12</v>
      </c>
      <c r="L24" s="77" t="s">
        <v>11</v>
      </c>
      <c r="M24" s="123" t="s">
        <v>201</v>
      </c>
      <c r="N24" s="78">
        <v>14</v>
      </c>
      <c r="O24" s="71" t="s">
        <v>86</v>
      </c>
      <c r="P24" s="62"/>
      <c r="Q24" s="6">
        <v>9</v>
      </c>
      <c r="R24" s="73" t="s">
        <v>149</v>
      </c>
      <c r="S24" s="81">
        <v>3</v>
      </c>
      <c r="T24" s="77" t="s">
        <v>22</v>
      </c>
      <c r="U24" s="78" t="s">
        <v>152</v>
      </c>
      <c r="V24" s="81">
        <v>38</v>
      </c>
      <c r="W24" s="71" t="s">
        <v>135</v>
      </c>
      <c r="Y24" s="6">
        <v>7</v>
      </c>
      <c r="Z24" s="74" t="s">
        <v>191</v>
      </c>
      <c r="AA24" s="81">
        <v>12</v>
      </c>
      <c r="AB24" s="77" t="s">
        <v>11</v>
      </c>
      <c r="AC24" s="78" t="s">
        <v>152</v>
      </c>
      <c r="AD24" s="81">
        <v>14</v>
      </c>
      <c r="AE24" s="71" t="s">
        <v>86</v>
      </c>
      <c r="AF24" s="6">
        <v>7</v>
      </c>
      <c r="AG24" s="74" t="s">
        <v>191</v>
      </c>
      <c r="AH24" s="81">
        <v>12</v>
      </c>
      <c r="AI24" s="77" t="s">
        <v>11</v>
      </c>
      <c r="AJ24" s="78" t="s">
        <v>152</v>
      </c>
      <c r="AK24" s="81">
        <v>55</v>
      </c>
      <c r="AL24" s="71" t="s">
        <v>143</v>
      </c>
    </row>
    <row r="25" spans="1:38" s="5" customFormat="1" ht="13.5" customHeight="1" thickTop="1" x14ac:dyDescent="0.2">
      <c r="A25" s="6">
        <v>9</v>
      </c>
      <c r="B25" s="73" t="s">
        <v>149</v>
      </c>
      <c r="C25" s="231">
        <v>12</v>
      </c>
      <c r="D25" s="228" t="s">
        <v>11</v>
      </c>
      <c r="E25" s="226" t="s">
        <v>152</v>
      </c>
      <c r="F25" s="227">
        <v>14</v>
      </c>
      <c r="G25" s="228" t="s">
        <v>86</v>
      </c>
      <c r="H25" s="225"/>
      <c r="I25" s="27">
        <v>11</v>
      </c>
      <c r="J25" s="73" t="s">
        <v>186</v>
      </c>
      <c r="K25" s="76">
        <v>11</v>
      </c>
      <c r="L25" s="77" t="s">
        <v>18</v>
      </c>
      <c r="M25" s="123" t="s">
        <v>152</v>
      </c>
      <c r="N25" s="76">
        <v>31</v>
      </c>
      <c r="O25" s="71" t="s">
        <v>81</v>
      </c>
      <c r="Q25" s="6">
        <v>10</v>
      </c>
      <c r="R25" s="73" t="s">
        <v>150</v>
      </c>
      <c r="S25" s="81">
        <v>3</v>
      </c>
      <c r="T25" s="77" t="s">
        <v>22</v>
      </c>
      <c r="U25" s="78" t="s">
        <v>202</v>
      </c>
      <c r="V25" s="81">
        <v>38</v>
      </c>
      <c r="W25" s="71" t="s">
        <v>135</v>
      </c>
      <c r="Y25" s="6">
        <v>8</v>
      </c>
      <c r="Z25" s="73" t="s">
        <v>148</v>
      </c>
      <c r="AA25" s="81">
        <v>12</v>
      </c>
      <c r="AB25" s="77" t="s">
        <v>11</v>
      </c>
      <c r="AC25" s="78" t="s">
        <v>201</v>
      </c>
      <c r="AD25" s="81">
        <v>14</v>
      </c>
      <c r="AE25" s="71" t="s">
        <v>86</v>
      </c>
      <c r="AF25" s="6">
        <v>8</v>
      </c>
      <c r="AG25" s="73" t="s">
        <v>148</v>
      </c>
      <c r="AH25" s="81">
        <v>12</v>
      </c>
      <c r="AI25" s="77" t="s">
        <v>11</v>
      </c>
      <c r="AJ25" s="78" t="s">
        <v>199</v>
      </c>
      <c r="AK25" s="81">
        <v>55</v>
      </c>
      <c r="AL25" s="71" t="s">
        <v>143</v>
      </c>
    </row>
    <row r="26" spans="1:38" s="5" customFormat="1" ht="13.5" x14ac:dyDescent="0.2">
      <c r="A26" s="6">
        <v>10</v>
      </c>
      <c r="B26" s="73" t="s">
        <v>150</v>
      </c>
      <c r="C26" s="231">
        <v>12</v>
      </c>
      <c r="D26" s="228" t="s">
        <v>11</v>
      </c>
      <c r="E26" s="226" t="s">
        <v>200</v>
      </c>
      <c r="F26" s="227">
        <v>14</v>
      </c>
      <c r="G26" s="228" t="s">
        <v>86</v>
      </c>
      <c r="H26" s="225"/>
      <c r="I26" s="27">
        <v>12</v>
      </c>
      <c r="J26" s="73" t="s">
        <v>187</v>
      </c>
      <c r="K26" s="76">
        <v>11</v>
      </c>
      <c r="L26" s="77" t="s">
        <v>18</v>
      </c>
      <c r="M26" s="123" t="s">
        <v>202</v>
      </c>
      <c r="N26" s="76">
        <v>31</v>
      </c>
      <c r="O26" s="71" t="s">
        <v>81</v>
      </c>
      <c r="Q26" s="6"/>
      <c r="R26" s="73"/>
      <c r="S26" s="76"/>
      <c r="T26" s="77"/>
      <c r="U26" s="122"/>
      <c r="V26" s="76"/>
      <c r="W26" s="71"/>
      <c r="Y26" s="6"/>
      <c r="Z26" s="73"/>
      <c r="AA26" s="81"/>
      <c r="AB26" s="81"/>
      <c r="AC26" s="81"/>
      <c r="AD26" s="81"/>
      <c r="AE26" s="75"/>
      <c r="AF26" s="6">
        <v>9</v>
      </c>
      <c r="AG26" s="73" t="s">
        <v>149</v>
      </c>
      <c r="AH26" s="81">
        <v>3</v>
      </c>
      <c r="AI26" s="77" t="s">
        <v>22</v>
      </c>
      <c r="AJ26" s="78" t="s">
        <v>152</v>
      </c>
      <c r="AK26" s="81">
        <v>57</v>
      </c>
      <c r="AL26" s="71" t="s">
        <v>165</v>
      </c>
    </row>
    <row r="27" spans="1:38" s="5" customFormat="1" ht="13.5" x14ac:dyDescent="0.2">
      <c r="A27" s="6"/>
      <c r="B27" s="73"/>
      <c r="C27" s="231"/>
      <c r="D27" s="228"/>
      <c r="E27" s="226"/>
      <c r="F27" s="227"/>
      <c r="G27" s="228"/>
      <c r="H27" s="225"/>
      <c r="I27" s="27"/>
      <c r="J27" s="73"/>
      <c r="K27" s="76"/>
      <c r="L27" s="77"/>
      <c r="M27" s="123"/>
      <c r="N27" s="76"/>
      <c r="O27" s="71"/>
      <c r="Q27" s="6"/>
      <c r="R27" s="73"/>
      <c r="S27" s="76"/>
      <c r="T27" s="77"/>
      <c r="U27" s="83"/>
      <c r="V27" s="76"/>
      <c r="W27" s="71"/>
      <c r="Y27" s="6"/>
      <c r="Z27" s="73"/>
      <c r="AA27" s="81"/>
      <c r="AB27" s="81"/>
      <c r="AC27" s="81"/>
      <c r="AD27" s="81"/>
      <c r="AE27" s="75"/>
      <c r="AF27" s="6">
        <v>10</v>
      </c>
      <c r="AG27" s="73" t="s">
        <v>150</v>
      </c>
      <c r="AH27" s="81">
        <v>3</v>
      </c>
      <c r="AI27" s="77" t="s">
        <v>22</v>
      </c>
      <c r="AJ27" s="78" t="s">
        <v>199</v>
      </c>
      <c r="AK27" s="81">
        <v>57</v>
      </c>
      <c r="AL27" s="71" t="s">
        <v>165</v>
      </c>
    </row>
    <row r="28" spans="1:38" s="5" customFormat="1" ht="13.5" thickBot="1" x14ac:dyDescent="0.25">
      <c r="A28" s="7"/>
      <c r="B28" s="42"/>
      <c r="C28" s="241"/>
      <c r="D28" s="238"/>
      <c r="E28" s="242"/>
      <c r="F28" s="236"/>
      <c r="G28" s="238"/>
      <c r="H28" s="225"/>
      <c r="I28" s="219"/>
      <c r="J28" s="42"/>
      <c r="K28" s="128"/>
      <c r="L28" s="69"/>
      <c r="M28" s="131"/>
      <c r="N28" s="8"/>
      <c r="O28" s="68"/>
      <c r="Q28" s="7"/>
      <c r="R28" s="42"/>
      <c r="S28" s="8"/>
      <c r="T28" s="1"/>
      <c r="U28" s="57"/>
      <c r="V28" s="8"/>
      <c r="W28" s="9"/>
      <c r="Y28" s="7"/>
      <c r="Z28" s="42"/>
      <c r="AA28" s="8"/>
      <c r="AB28" s="1"/>
      <c r="AC28" s="57"/>
      <c r="AD28" s="8"/>
      <c r="AE28" s="9"/>
      <c r="AF28" s="7"/>
      <c r="AG28" s="8"/>
      <c r="AH28" s="8"/>
      <c r="AI28" s="1"/>
      <c r="AJ28" s="57"/>
      <c r="AK28" s="8"/>
      <c r="AL28" s="9"/>
    </row>
    <row r="29" spans="1:38" s="5" customFormat="1" ht="16.5" thickTop="1" x14ac:dyDescent="0.2">
      <c r="A29" s="6"/>
      <c r="B29" s="84" t="s">
        <v>7</v>
      </c>
      <c r="C29" s="243"/>
      <c r="D29" s="244"/>
      <c r="E29" s="245"/>
      <c r="F29" s="246"/>
      <c r="G29" s="247"/>
      <c r="H29" s="225"/>
      <c r="I29" s="27"/>
      <c r="J29" s="84" t="s">
        <v>7</v>
      </c>
      <c r="K29" s="36"/>
      <c r="L29" s="37"/>
      <c r="M29" s="70"/>
      <c r="N29" s="36"/>
      <c r="O29" s="38"/>
      <c r="Q29" s="6"/>
      <c r="R29" s="85" t="s">
        <v>7</v>
      </c>
      <c r="S29" s="122"/>
      <c r="T29" s="86"/>
      <c r="U29" s="122"/>
      <c r="V29" s="76"/>
      <c r="W29" s="80"/>
      <c r="Y29" s="6"/>
      <c r="Z29" s="85" t="s">
        <v>7</v>
      </c>
      <c r="AA29" s="122"/>
      <c r="AB29" s="86"/>
      <c r="AC29" s="122"/>
      <c r="AD29" s="76"/>
      <c r="AE29" s="80"/>
      <c r="AF29" s="6"/>
      <c r="AG29" s="85" t="s">
        <v>7</v>
      </c>
      <c r="AH29" s="122"/>
      <c r="AI29" s="86"/>
      <c r="AJ29" s="122"/>
      <c r="AK29" s="76"/>
      <c r="AL29" s="80"/>
    </row>
    <row r="30" spans="1:38" s="5" customFormat="1" ht="12.75" x14ac:dyDescent="0.2">
      <c r="A30" s="6"/>
      <c r="B30" s="73"/>
      <c r="C30" s="90"/>
      <c r="D30" s="228"/>
      <c r="E30" s="226"/>
      <c r="F30" s="227"/>
      <c r="G30" s="228"/>
      <c r="H30" s="225"/>
      <c r="I30" s="27">
        <v>5</v>
      </c>
      <c r="J30" s="73" t="s">
        <v>182</v>
      </c>
      <c r="K30" s="76">
        <v>14</v>
      </c>
      <c r="L30" s="77" t="s">
        <v>15</v>
      </c>
      <c r="M30" s="262" t="s">
        <v>113</v>
      </c>
      <c r="N30" s="76">
        <v>4</v>
      </c>
      <c r="O30" s="71" t="s">
        <v>122</v>
      </c>
      <c r="Q30" s="6">
        <v>1</v>
      </c>
      <c r="R30" s="73" t="s">
        <v>116</v>
      </c>
      <c r="S30" s="76">
        <v>14</v>
      </c>
      <c r="T30" s="77" t="s">
        <v>15</v>
      </c>
      <c r="U30" s="262" t="s">
        <v>113</v>
      </c>
      <c r="V30" s="76">
        <v>4</v>
      </c>
      <c r="W30" s="71" t="s">
        <v>122</v>
      </c>
      <c r="Y30" s="6">
        <v>3</v>
      </c>
      <c r="Z30" s="73" t="s">
        <v>118</v>
      </c>
      <c r="AA30" s="76">
        <v>14</v>
      </c>
      <c r="AB30" s="77" t="s">
        <v>15</v>
      </c>
      <c r="AC30" s="262" t="s">
        <v>113</v>
      </c>
      <c r="AD30" s="76">
        <v>4</v>
      </c>
      <c r="AE30" s="71" t="s">
        <v>122</v>
      </c>
      <c r="AF30" s="6"/>
      <c r="AG30" s="73"/>
      <c r="AH30" s="76"/>
      <c r="AI30" s="77"/>
      <c r="AJ30" s="122"/>
      <c r="AK30" s="76"/>
      <c r="AL30" s="71"/>
    </row>
    <row r="31" spans="1:38" s="5" customFormat="1" ht="13.5" x14ac:dyDescent="0.2">
      <c r="A31" s="6">
        <v>6</v>
      </c>
      <c r="B31" s="73" t="s">
        <v>183</v>
      </c>
      <c r="C31" s="90">
        <v>6</v>
      </c>
      <c r="D31" s="228" t="s">
        <v>17</v>
      </c>
      <c r="E31" s="226" t="s">
        <v>152</v>
      </c>
      <c r="F31" s="227">
        <v>56</v>
      </c>
      <c r="G31" s="228" t="s">
        <v>164</v>
      </c>
      <c r="H31" s="225"/>
      <c r="I31" s="27">
        <v>6</v>
      </c>
      <c r="J31" s="73" t="s">
        <v>183</v>
      </c>
      <c r="K31" s="76">
        <v>14</v>
      </c>
      <c r="L31" s="77" t="s">
        <v>15</v>
      </c>
      <c r="M31" s="262"/>
      <c r="N31" s="76">
        <v>4</v>
      </c>
      <c r="O31" s="71" t="s">
        <v>122</v>
      </c>
      <c r="Q31" s="6">
        <v>2</v>
      </c>
      <c r="R31" s="73" t="s">
        <v>117</v>
      </c>
      <c r="S31" s="76">
        <v>14</v>
      </c>
      <c r="T31" s="77" t="s">
        <v>15</v>
      </c>
      <c r="U31" s="262"/>
      <c r="V31" s="76">
        <v>4</v>
      </c>
      <c r="W31" s="71" t="s">
        <v>122</v>
      </c>
      <c r="Y31" s="6">
        <v>4</v>
      </c>
      <c r="Z31" s="73" t="s">
        <v>181</v>
      </c>
      <c r="AA31" s="76">
        <v>14</v>
      </c>
      <c r="AB31" s="77" t="s">
        <v>15</v>
      </c>
      <c r="AC31" s="262"/>
      <c r="AD31" s="76">
        <v>4</v>
      </c>
      <c r="AE31" s="71" t="s">
        <v>122</v>
      </c>
      <c r="AF31" s="6"/>
      <c r="AG31" s="73"/>
      <c r="AH31" s="81"/>
      <c r="AI31" s="81"/>
      <c r="AJ31" s="81"/>
      <c r="AK31" s="81"/>
      <c r="AL31" s="75"/>
    </row>
    <row r="32" spans="1:38" s="5" customFormat="1" ht="13.5" x14ac:dyDescent="0.2">
      <c r="A32" s="6">
        <v>7</v>
      </c>
      <c r="B32" s="188" t="s">
        <v>191</v>
      </c>
      <c r="C32" s="90">
        <v>6</v>
      </c>
      <c r="D32" s="228" t="s">
        <v>17</v>
      </c>
      <c r="E32" s="226" t="s">
        <v>196</v>
      </c>
      <c r="F32" s="230">
        <v>56</v>
      </c>
      <c r="G32" s="228" t="s">
        <v>164</v>
      </c>
      <c r="H32" s="225"/>
      <c r="I32" s="27"/>
      <c r="J32" s="74"/>
      <c r="K32" s="76"/>
      <c r="L32" s="267" t="s">
        <v>3</v>
      </c>
      <c r="M32" s="268"/>
      <c r="N32" s="268"/>
      <c r="O32" s="269"/>
      <c r="Q32" s="6">
        <v>3</v>
      </c>
      <c r="R32" s="73" t="s">
        <v>118</v>
      </c>
      <c r="S32" s="81">
        <v>11</v>
      </c>
      <c r="T32" s="77" t="s">
        <v>18</v>
      </c>
      <c r="U32" s="123" t="s">
        <v>203</v>
      </c>
      <c r="V32" s="81">
        <v>1</v>
      </c>
      <c r="W32" s="71" t="s">
        <v>19</v>
      </c>
      <c r="Y32" s="6"/>
      <c r="Z32" s="73"/>
      <c r="AA32" s="76"/>
      <c r="AB32" s="77"/>
      <c r="AC32" s="122"/>
      <c r="AD32" s="76"/>
      <c r="AE32" s="71"/>
      <c r="AF32" s="6">
        <v>7</v>
      </c>
      <c r="AG32" s="74" t="s">
        <v>191</v>
      </c>
      <c r="AH32" s="81">
        <v>11</v>
      </c>
      <c r="AI32" s="77" t="s">
        <v>18</v>
      </c>
      <c r="AJ32" s="78" t="s">
        <v>152</v>
      </c>
      <c r="AK32" s="81">
        <v>1</v>
      </c>
      <c r="AL32" s="71" t="s">
        <v>19</v>
      </c>
    </row>
    <row r="33" spans="1:45" s="5" customFormat="1" ht="13.5" x14ac:dyDescent="0.2">
      <c r="A33" s="6">
        <v>8</v>
      </c>
      <c r="B33" s="73" t="s">
        <v>148</v>
      </c>
      <c r="C33" s="90">
        <v>3</v>
      </c>
      <c r="D33" s="228" t="s">
        <v>22</v>
      </c>
      <c r="E33" s="226" t="s">
        <v>152</v>
      </c>
      <c r="F33" s="227">
        <v>38</v>
      </c>
      <c r="G33" s="228" t="s">
        <v>135</v>
      </c>
      <c r="H33" s="225"/>
      <c r="I33" s="27">
        <v>8</v>
      </c>
      <c r="J33" s="73" t="s">
        <v>148</v>
      </c>
      <c r="K33" s="76">
        <v>6</v>
      </c>
      <c r="L33" s="77" t="s">
        <v>17</v>
      </c>
      <c r="M33" s="123" t="s">
        <v>203</v>
      </c>
      <c r="N33" s="76">
        <v>56</v>
      </c>
      <c r="O33" s="71" t="s">
        <v>164</v>
      </c>
      <c r="Q33" s="6">
        <v>4</v>
      </c>
      <c r="R33" s="73" t="s">
        <v>181</v>
      </c>
      <c r="S33" s="76">
        <v>11</v>
      </c>
      <c r="T33" s="77" t="s">
        <v>18</v>
      </c>
      <c r="U33" s="123" t="s">
        <v>196</v>
      </c>
      <c r="V33" s="76">
        <v>1</v>
      </c>
      <c r="W33" s="71" t="s">
        <v>19</v>
      </c>
      <c r="Y33" s="6"/>
      <c r="Z33" s="73"/>
      <c r="AA33" s="81"/>
      <c r="AB33" s="77"/>
      <c r="AC33" s="81"/>
      <c r="AD33" s="81"/>
      <c r="AE33" s="71"/>
      <c r="AF33" s="6">
        <v>8</v>
      </c>
      <c r="AG33" s="73" t="s">
        <v>148</v>
      </c>
      <c r="AH33" s="81">
        <v>11</v>
      </c>
      <c r="AI33" s="77" t="s">
        <v>18</v>
      </c>
      <c r="AJ33" s="78" t="s">
        <v>199</v>
      </c>
      <c r="AK33" s="81">
        <v>1</v>
      </c>
      <c r="AL33" s="71" t="s">
        <v>19</v>
      </c>
    </row>
    <row r="34" spans="1:45" s="5" customFormat="1" ht="13.5" x14ac:dyDescent="0.2">
      <c r="A34" s="6">
        <v>9</v>
      </c>
      <c r="B34" s="73" t="s">
        <v>149</v>
      </c>
      <c r="C34" s="90">
        <v>3</v>
      </c>
      <c r="D34" s="228" t="s">
        <v>22</v>
      </c>
      <c r="E34" s="226" t="s">
        <v>202</v>
      </c>
      <c r="F34" s="227">
        <v>38</v>
      </c>
      <c r="G34" s="228" t="s">
        <v>135</v>
      </c>
      <c r="H34" s="225"/>
      <c r="I34" s="27">
        <v>9</v>
      </c>
      <c r="J34" s="73" t="s">
        <v>149</v>
      </c>
      <c r="K34" s="76">
        <v>6</v>
      </c>
      <c r="L34" s="77" t="s">
        <v>17</v>
      </c>
      <c r="M34" s="123" t="s">
        <v>196</v>
      </c>
      <c r="N34" s="76">
        <v>56</v>
      </c>
      <c r="O34" s="71" t="s">
        <v>164</v>
      </c>
      <c r="Q34" s="6"/>
      <c r="R34" s="73"/>
      <c r="S34" s="76"/>
      <c r="T34" s="77"/>
      <c r="U34" s="122"/>
      <c r="V34" s="76"/>
      <c r="W34" s="71"/>
      <c r="Y34" s="6"/>
      <c r="Z34" s="74"/>
      <c r="AA34" s="81"/>
      <c r="AB34" s="77"/>
      <c r="AC34" s="81"/>
      <c r="AD34" s="81"/>
      <c r="AE34" s="71"/>
      <c r="AF34" s="6">
        <v>9</v>
      </c>
      <c r="AG34" s="73" t="s">
        <v>149</v>
      </c>
      <c r="AH34" s="81">
        <v>1</v>
      </c>
      <c r="AI34" s="77" t="s">
        <v>29</v>
      </c>
      <c r="AJ34" s="78" t="s">
        <v>152</v>
      </c>
      <c r="AK34" s="81"/>
      <c r="AL34" s="205" t="s">
        <v>175</v>
      </c>
    </row>
    <row r="35" spans="1:45" s="5" customFormat="1" ht="14.25" customHeight="1" thickBot="1" x14ac:dyDescent="0.25">
      <c r="A35" s="6"/>
      <c r="B35" s="73"/>
      <c r="C35" s="90"/>
      <c r="D35" s="248"/>
      <c r="E35" s="249"/>
      <c r="F35" s="250"/>
      <c r="G35" s="248"/>
      <c r="H35" s="225"/>
      <c r="I35" s="27"/>
      <c r="J35" s="73"/>
      <c r="K35" s="76"/>
      <c r="L35" s="77"/>
      <c r="M35" s="123"/>
      <c r="N35" s="76"/>
      <c r="O35" s="71"/>
      <c r="P35" s="238"/>
      <c r="Q35" s="6"/>
      <c r="R35" s="73"/>
      <c r="S35" s="81"/>
      <c r="T35" s="77"/>
      <c r="U35" s="81"/>
      <c r="V35" s="81"/>
      <c r="W35" s="75"/>
      <c r="Y35" s="6"/>
      <c r="Z35" s="73"/>
      <c r="AA35" s="81"/>
      <c r="AB35" s="77"/>
      <c r="AC35" s="81"/>
      <c r="AD35" s="81"/>
      <c r="AE35" s="71"/>
      <c r="AF35" s="6">
        <v>10</v>
      </c>
      <c r="AG35" s="73" t="s">
        <v>150</v>
      </c>
      <c r="AH35" s="76">
        <v>1</v>
      </c>
      <c r="AI35" s="77" t="s">
        <v>29</v>
      </c>
      <c r="AJ35" s="78" t="s">
        <v>199</v>
      </c>
      <c r="AK35" s="76"/>
      <c r="AL35" s="205" t="s">
        <v>175</v>
      </c>
    </row>
    <row r="36" spans="1:45" s="5" customFormat="1" ht="14.25" thickTop="1" x14ac:dyDescent="0.2">
      <c r="A36" s="6"/>
      <c r="B36" s="73"/>
      <c r="C36" s="90"/>
      <c r="D36" s="248"/>
      <c r="E36" s="249"/>
      <c r="F36" s="250"/>
      <c r="G36" s="248"/>
      <c r="H36" s="225"/>
      <c r="I36" s="27"/>
      <c r="J36" s="73"/>
      <c r="K36" s="76"/>
      <c r="L36" s="77"/>
      <c r="M36" s="202"/>
      <c r="N36" s="76"/>
      <c r="O36" s="71"/>
      <c r="P36" s="225"/>
      <c r="Q36" s="6"/>
      <c r="R36" s="73"/>
      <c r="S36" s="81"/>
      <c r="T36" s="77"/>
      <c r="U36" s="81"/>
      <c r="V36" s="81"/>
      <c r="W36" s="75"/>
      <c r="Y36" s="6">
        <v>9</v>
      </c>
      <c r="Z36" s="73" t="s">
        <v>149</v>
      </c>
      <c r="AA36" s="81">
        <v>4</v>
      </c>
      <c r="AB36" s="77" t="s">
        <v>20</v>
      </c>
      <c r="AC36" s="78" t="s">
        <v>152</v>
      </c>
      <c r="AD36" s="81">
        <v>27</v>
      </c>
      <c r="AE36" s="71" t="s">
        <v>27</v>
      </c>
      <c r="AF36" s="6"/>
      <c r="AG36" s="73"/>
      <c r="AH36" s="76"/>
      <c r="AI36" s="77"/>
      <c r="AJ36" s="122"/>
      <c r="AK36" s="76"/>
      <c r="AL36" s="71"/>
    </row>
    <row r="37" spans="1:45" s="5" customFormat="1" ht="13.5" x14ac:dyDescent="0.2">
      <c r="A37" s="6"/>
      <c r="B37" s="73"/>
      <c r="C37" s="90"/>
      <c r="D37" s="248"/>
      <c r="E37" s="249"/>
      <c r="F37" s="250"/>
      <c r="G37" s="248"/>
      <c r="H37" s="225"/>
      <c r="I37" s="27"/>
      <c r="J37" s="73"/>
      <c r="K37" s="76"/>
      <c r="L37" s="77"/>
      <c r="M37" s="202"/>
      <c r="N37" s="76"/>
      <c r="O37" s="71"/>
      <c r="P37" s="225"/>
      <c r="Q37" s="6"/>
      <c r="R37" s="73"/>
      <c r="S37" s="81"/>
      <c r="T37" s="77"/>
      <c r="U37" s="81"/>
      <c r="V37" s="81"/>
      <c r="W37" s="75"/>
      <c r="Y37" s="6">
        <v>10</v>
      </c>
      <c r="Z37" s="73" t="s">
        <v>150</v>
      </c>
      <c r="AA37" s="76">
        <v>4</v>
      </c>
      <c r="AB37" s="77" t="s">
        <v>20</v>
      </c>
      <c r="AC37" s="122" t="s">
        <v>196</v>
      </c>
      <c r="AD37" s="76">
        <v>27</v>
      </c>
      <c r="AE37" s="71" t="s">
        <v>27</v>
      </c>
      <c r="AF37" s="6"/>
      <c r="AG37" s="73"/>
      <c r="AH37" s="81"/>
      <c r="AI37" s="81"/>
      <c r="AJ37" s="81"/>
      <c r="AK37" s="81"/>
      <c r="AL37" s="75"/>
    </row>
    <row r="38" spans="1:45" s="5" customFormat="1" ht="13.5" thickBot="1" x14ac:dyDescent="0.25">
      <c r="A38" s="7"/>
      <c r="B38" s="42"/>
      <c r="C38" s="241"/>
      <c r="D38" s="238"/>
      <c r="E38" s="242"/>
      <c r="F38" s="236"/>
      <c r="G38" s="238"/>
      <c r="H38" s="225"/>
      <c r="I38" s="219"/>
      <c r="J38" s="42"/>
      <c r="K38" s="128"/>
      <c r="L38" s="69"/>
      <c r="M38" s="131"/>
      <c r="N38" s="8"/>
      <c r="O38" s="68"/>
      <c r="P38" s="225"/>
      <c r="Q38" s="7"/>
      <c r="R38" s="42"/>
      <c r="S38" s="8"/>
      <c r="T38" s="1"/>
      <c r="U38" s="128"/>
      <c r="V38" s="8"/>
      <c r="W38" s="9"/>
      <c r="Y38" s="7"/>
      <c r="Z38" s="42"/>
      <c r="AA38" s="8"/>
      <c r="AB38" s="1"/>
      <c r="AC38" s="128"/>
      <c r="AD38" s="8"/>
      <c r="AE38" s="9"/>
      <c r="AF38" s="7"/>
      <c r="AG38" s="42"/>
      <c r="AH38" s="8"/>
      <c r="AI38" s="1"/>
      <c r="AJ38" s="128"/>
      <c r="AK38" s="8"/>
      <c r="AL38" s="9"/>
    </row>
    <row r="39" spans="1:45" s="5" customFormat="1" ht="17.25" thickTop="1" thickBot="1" x14ac:dyDescent="0.25">
      <c r="A39" s="6"/>
      <c r="B39" s="85" t="s">
        <v>8</v>
      </c>
      <c r="C39" s="90"/>
      <c r="D39" s="248"/>
      <c r="E39" s="226"/>
      <c r="F39" s="227"/>
      <c r="G39" s="228"/>
      <c r="H39" s="238"/>
      <c r="I39" s="27"/>
      <c r="J39" s="84" t="s">
        <v>8</v>
      </c>
      <c r="K39" s="36"/>
      <c r="L39" s="37"/>
      <c r="M39" s="70"/>
      <c r="N39" s="36"/>
      <c r="O39" s="38"/>
      <c r="Q39" s="6"/>
      <c r="R39" s="85" t="s">
        <v>8</v>
      </c>
      <c r="S39" s="122"/>
      <c r="T39" s="86"/>
      <c r="U39" s="122"/>
      <c r="V39" s="76"/>
      <c r="W39" s="80"/>
      <c r="Y39" s="6"/>
      <c r="Z39" s="85" t="s">
        <v>8</v>
      </c>
      <c r="AA39" s="122"/>
      <c r="AB39" s="86"/>
      <c r="AC39" s="122"/>
      <c r="AD39" s="76"/>
      <c r="AE39" s="80"/>
      <c r="AF39" s="6"/>
      <c r="AG39" s="85" t="s">
        <v>8</v>
      </c>
      <c r="AH39" s="122"/>
      <c r="AI39" s="86"/>
      <c r="AJ39" s="122"/>
      <c r="AK39" s="76"/>
      <c r="AL39" s="80"/>
    </row>
    <row r="40" spans="1:45" s="5" customFormat="1" ht="14.25" thickTop="1" x14ac:dyDescent="0.2">
      <c r="A40" s="6">
        <v>6</v>
      </c>
      <c r="B40" s="73" t="s">
        <v>183</v>
      </c>
      <c r="C40" s="90">
        <v>5</v>
      </c>
      <c r="D40" s="228" t="s">
        <v>21</v>
      </c>
      <c r="E40" s="226" t="s">
        <v>152</v>
      </c>
      <c r="F40" s="227">
        <v>32</v>
      </c>
      <c r="G40" s="228" t="s">
        <v>132</v>
      </c>
      <c r="H40" s="225"/>
      <c r="I40" s="27">
        <v>6</v>
      </c>
      <c r="J40" s="73" t="s">
        <v>183</v>
      </c>
      <c r="K40" s="76">
        <v>3</v>
      </c>
      <c r="L40" s="77" t="s">
        <v>22</v>
      </c>
      <c r="M40" s="123" t="s">
        <v>152</v>
      </c>
      <c r="N40" s="76">
        <v>38</v>
      </c>
      <c r="O40" s="71" t="s">
        <v>135</v>
      </c>
      <c r="Q40" s="6">
        <v>8</v>
      </c>
      <c r="R40" s="73" t="s">
        <v>148</v>
      </c>
      <c r="S40" s="81">
        <v>6</v>
      </c>
      <c r="T40" s="77" t="s">
        <v>17</v>
      </c>
      <c r="U40" s="78" t="s">
        <v>152</v>
      </c>
      <c r="V40" s="81">
        <v>56</v>
      </c>
      <c r="W40" s="71" t="s">
        <v>164</v>
      </c>
      <c r="Y40" s="6">
        <v>8</v>
      </c>
      <c r="Z40" s="73" t="s">
        <v>148</v>
      </c>
      <c r="AA40" s="81">
        <v>5</v>
      </c>
      <c r="AB40" s="77" t="s">
        <v>21</v>
      </c>
      <c r="AC40" s="81" t="s">
        <v>152</v>
      </c>
      <c r="AD40" s="81">
        <v>32</v>
      </c>
      <c r="AE40" s="71" t="s">
        <v>132</v>
      </c>
      <c r="AF40" s="6">
        <v>10</v>
      </c>
      <c r="AG40" s="73" t="s">
        <v>150</v>
      </c>
      <c r="AH40" s="81">
        <v>5</v>
      </c>
      <c r="AI40" s="77" t="s">
        <v>21</v>
      </c>
      <c r="AJ40" s="78" t="s">
        <v>152</v>
      </c>
      <c r="AK40" s="81">
        <v>32</v>
      </c>
      <c r="AL40" s="71" t="s">
        <v>132</v>
      </c>
    </row>
    <row r="41" spans="1:45" s="5" customFormat="1" ht="16.5" customHeight="1" x14ac:dyDescent="0.2">
      <c r="A41" s="6">
        <v>7</v>
      </c>
      <c r="B41" s="188" t="s">
        <v>191</v>
      </c>
      <c r="C41" s="90">
        <v>5</v>
      </c>
      <c r="D41" s="228" t="s">
        <v>21</v>
      </c>
      <c r="E41" s="226" t="s">
        <v>196</v>
      </c>
      <c r="F41" s="227">
        <v>32</v>
      </c>
      <c r="G41" s="228" t="s">
        <v>132</v>
      </c>
      <c r="H41" s="225"/>
      <c r="I41" s="27">
        <v>7</v>
      </c>
      <c r="J41" s="74" t="s">
        <v>191</v>
      </c>
      <c r="K41" s="76">
        <v>3</v>
      </c>
      <c r="L41" s="77" t="s">
        <v>22</v>
      </c>
      <c r="M41" s="123" t="s">
        <v>198</v>
      </c>
      <c r="N41" s="76">
        <v>38</v>
      </c>
      <c r="O41" s="71" t="s">
        <v>135</v>
      </c>
      <c r="Q41" s="6">
        <v>9</v>
      </c>
      <c r="R41" s="73" t="s">
        <v>149</v>
      </c>
      <c r="S41" s="81">
        <v>6</v>
      </c>
      <c r="T41" s="77" t="s">
        <v>17</v>
      </c>
      <c r="U41" s="78" t="s">
        <v>198</v>
      </c>
      <c r="V41" s="81">
        <v>56</v>
      </c>
      <c r="W41" s="71" t="s">
        <v>164</v>
      </c>
      <c r="Y41" s="6">
        <v>9</v>
      </c>
      <c r="Z41" s="73" t="s">
        <v>149</v>
      </c>
      <c r="AA41" s="81">
        <v>5</v>
      </c>
      <c r="AB41" s="77" t="s">
        <v>21</v>
      </c>
      <c r="AC41" s="81" t="s">
        <v>196</v>
      </c>
      <c r="AD41" s="81">
        <v>32</v>
      </c>
      <c r="AE41" s="71" t="s">
        <v>132</v>
      </c>
      <c r="AF41" s="6">
        <v>11</v>
      </c>
      <c r="AG41" s="73" t="s">
        <v>186</v>
      </c>
      <c r="AH41" s="76">
        <v>5</v>
      </c>
      <c r="AI41" s="77" t="s">
        <v>21</v>
      </c>
      <c r="AJ41" s="78" t="s">
        <v>204</v>
      </c>
      <c r="AK41" s="76">
        <v>32</v>
      </c>
      <c r="AL41" s="71" t="s">
        <v>132</v>
      </c>
    </row>
    <row r="42" spans="1:45" s="5" customFormat="1" ht="13.5" x14ac:dyDescent="0.2">
      <c r="A42" s="6">
        <v>8</v>
      </c>
      <c r="B42" s="73" t="s">
        <v>148</v>
      </c>
      <c r="C42" s="90">
        <v>4</v>
      </c>
      <c r="D42" s="228" t="s">
        <v>20</v>
      </c>
      <c r="E42" s="226" t="s">
        <v>152</v>
      </c>
      <c r="F42" s="227">
        <v>27</v>
      </c>
      <c r="G42" s="228" t="s">
        <v>27</v>
      </c>
      <c r="H42" s="225"/>
      <c r="I42" s="27">
        <v>8</v>
      </c>
      <c r="J42" s="73" t="s">
        <v>148</v>
      </c>
      <c r="K42" s="76">
        <v>4</v>
      </c>
      <c r="L42" s="77" t="s">
        <v>20</v>
      </c>
      <c r="M42" s="123" t="s">
        <v>152</v>
      </c>
      <c r="N42" s="76">
        <v>27</v>
      </c>
      <c r="O42" s="71" t="s">
        <v>27</v>
      </c>
      <c r="Q42" s="6">
        <v>10</v>
      </c>
      <c r="R42" s="73" t="s">
        <v>150</v>
      </c>
      <c r="S42" s="81">
        <v>4</v>
      </c>
      <c r="T42" s="77" t="s">
        <v>20</v>
      </c>
      <c r="U42" s="78" t="s">
        <v>152</v>
      </c>
      <c r="V42" s="81">
        <v>27</v>
      </c>
      <c r="W42" s="71" t="s">
        <v>27</v>
      </c>
      <c r="Y42" s="6">
        <v>10</v>
      </c>
      <c r="Z42" s="73" t="s">
        <v>150</v>
      </c>
      <c r="AA42" s="81">
        <v>6</v>
      </c>
      <c r="AB42" s="77" t="s">
        <v>17</v>
      </c>
      <c r="AC42" s="81" t="s">
        <v>152</v>
      </c>
      <c r="AD42" s="81">
        <v>56</v>
      </c>
      <c r="AE42" s="71" t="s">
        <v>164</v>
      </c>
      <c r="AF42" s="6">
        <v>12</v>
      </c>
      <c r="AG42" s="73" t="s">
        <v>187</v>
      </c>
      <c r="AH42" s="76">
        <v>6</v>
      </c>
      <c r="AI42" s="77" t="s">
        <v>17</v>
      </c>
      <c r="AJ42" s="78" t="s">
        <v>152</v>
      </c>
      <c r="AK42" s="76">
        <v>56</v>
      </c>
      <c r="AL42" s="71" t="s">
        <v>164</v>
      </c>
    </row>
    <row r="43" spans="1:45" s="5" customFormat="1" ht="13.5" x14ac:dyDescent="0.2">
      <c r="A43" s="6">
        <v>9</v>
      </c>
      <c r="B43" s="73" t="s">
        <v>149</v>
      </c>
      <c r="C43" s="90">
        <v>4</v>
      </c>
      <c r="D43" s="228" t="s">
        <v>20</v>
      </c>
      <c r="E43" s="226" t="s">
        <v>200</v>
      </c>
      <c r="F43" s="227">
        <v>27</v>
      </c>
      <c r="G43" s="228" t="s">
        <v>27</v>
      </c>
      <c r="H43" s="225"/>
      <c r="I43" s="27">
        <v>9</v>
      </c>
      <c r="J43" s="73" t="s">
        <v>149</v>
      </c>
      <c r="K43" s="76">
        <v>4</v>
      </c>
      <c r="L43" s="77" t="s">
        <v>20</v>
      </c>
      <c r="M43" s="123" t="s">
        <v>201</v>
      </c>
      <c r="N43" s="76">
        <v>27</v>
      </c>
      <c r="O43" s="71" t="s">
        <v>27</v>
      </c>
      <c r="Q43" s="6">
        <v>11</v>
      </c>
      <c r="R43" s="73" t="s">
        <v>186</v>
      </c>
      <c r="S43" s="76">
        <v>4</v>
      </c>
      <c r="T43" s="77" t="s">
        <v>20</v>
      </c>
      <c r="U43" s="78" t="s">
        <v>198</v>
      </c>
      <c r="V43" s="76">
        <v>27</v>
      </c>
      <c r="W43" s="71" t="s">
        <v>27</v>
      </c>
      <c r="Y43" s="6">
        <v>11</v>
      </c>
      <c r="Z43" s="73" t="s">
        <v>186</v>
      </c>
      <c r="AA43" s="76">
        <v>6</v>
      </c>
      <c r="AB43" s="77" t="s">
        <v>17</v>
      </c>
      <c r="AC43" s="81" t="s">
        <v>196</v>
      </c>
      <c r="AD43" s="76">
        <v>56</v>
      </c>
      <c r="AE43" s="71" t="s">
        <v>164</v>
      </c>
      <c r="AF43" s="6">
        <v>13</v>
      </c>
      <c r="AG43" s="73" t="s">
        <v>188</v>
      </c>
      <c r="AH43" s="81">
        <v>6</v>
      </c>
      <c r="AI43" s="77" t="s">
        <v>17</v>
      </c>
      <c r="AJ43" s="78" t="s">
        <v>204</v>
      </c>
      <c r="AK43" s="81">
        <v>56</v>
      </c>
      <c r="AL43" s="71" t="s">
        <v>164</v>
      </c>
    </row>
    <row r="44" spans="1:45" s="5" customFormat="1" ht="15" customHeight="1" thickBot="1" x14ac:dyDescent="0.25">
      <c r="A44" s="7"/>
      <c r="B44" s="42"/>
      <c r="C44" s="180"/>
      <c r="D44" s="234"/>
      <c r="E44" s="242"/>
      <c r="F44" s="236"/>
      <c r="G44" s="242"/>
      <c r="H44" s="225"/>
      <c r="I44" s="219"/>
      <c r="J44" s="42"/>
      <c r="K44" s="8"/>
      <c r="L44" s="1"/>
      <c r="M44" s="131"/>
      <c r="N44" s="8"/>
      <c r="O44" s="9"/>
      <c r="Q44" s="7"/>
      <c r="R44" s="42"/>
      <c r="S44" s="8"/>
      <c r="T44" s="1"/>
      <c r="U44" s="128"/>
      <c r="V44" s="8"/>
      <c r="W44" s="9"/>
      <c r="Y44" s="7"/>
      <c r="Z44" s="42"/>
      <c r="AA44" s="8"/>
      <c r="AB44" s="1"/>
      <c r="AC44" s="128"/>
      <c r="AD44" s="8"/>
      <c r="AE44" s="9"/>
      <c r="AF44" s="7"/>
      <c r="AG44" s="42"/>
      <c r="AH44" s="8"/>
      <c r="AI44" s="1"/>
      <c r="AJ44" s="128"/>
      <c r="AK44" s="8"/>
      <c r="AL44" s="9"/>
    </row>
    <row r="45" spans="1:45" s="5" customFormat="1" ht="15" customHeight="1" thickTop="1" x14ac:dyDescent="0.2">
      <c r="A45" s="26" t="s">
        <v>23</v>
      </c>
      <c r="B45" s="10"/>
      <c r="C45" s="10"/>
      <c r="D45" s="12"/>
      <c r="E45" s="43"/>
      <c r="F45" s="10"/>
      <c r="G45" s="12"/>
      <c r="H45" s="12"/>
      <c r="I45" s="15" t="s">
        <v>23</v>
      </c>
      <c r="J45" s="10"/>
      <c r="K45" s="10"/>
      <c r="L45" s="12"/>
      <c r="M45" s="43"/>
      <c r="N45" s="10"/>
      <c r="O45" s="12"/>
      <c r="Q45" s="10"/>
      <c r="R45" s="10"/>
      <c r="S45" s="10"/>
      <c r="T45" s="12"/>
      <c r="U45" s="14"/>
      <c r="V45" s="10"/>
      <c r="W45" s="12"/>
      <c r="AF45" s="12"/>
      <c r="AG45" s="12"/>
      <c r="AH45" s="12"/>
      <c r="AI45" s="12"/>
      <c r="AJ45" s="13"/>
      <c r="AK45" s="12"/>
      <c r="AL45" s="12"/>
    </row>
    <row r="46" spans="1:45" s="5" customFormat="1" ht="15" customHeight="1" x14ac:dyDescent="0.2">
      <c r="A46" s="15"/>
      <c r="B46" s="16" t="s">
        <v>115</v>
      </c>
      <c r="C46" s="17"/>
      <c r="E46" s="43"/>
      <c r="F46" s="10"/>
      <c r="G46" s="12"/>
      <c r="H46" s="12"/>
      <c r="I46" s="15"/>
      <c r="J46" s="16" t="s">
        <v>115</v>
      </c>
      <c r="K46" s="17"/>
      <c r="L46" s="17"/>
      <c r="M46" s="43"/>
      <c r="N46" s="10"/>
      <c r="O46" s="12"/>
      <c r="Q46" s="15" t="s">
        <v>23</v>
      </c>
      <c r="R46" s="10"/>
      <c r="S46" s="10"/>
      <c r="T46" s="12"/>
      <c r="U46" s="14"/>
      <c r="V46" s="10"/>
      <c r="W46" s="12"/>
      <c r="AF46" s="15" t="s">
        <v>23</v>
      </c>
      <c r="AG46" s="10"/>
      <c r="AH46" s="10"/>
      <c r="AI46" s="12"/>
      <c r="AJ46" s="14"/>
      <c r="AK46" s="10"/>
      <c r="AL46" s="12"/>
    </row>
    <row r="47" spans="1:45" s="5" customFormat="1" ht="15" customHeight="1" x14ac:dyDescent="0.2">
      <c r="A47" s="15"/>
      <c r="B47" s="16"/>
      <c r="C47" s="17"/>
      <c r="E47" s="43"/>
      <c r="F47" s="10"/>
      <c r="G47" s="12"/>
      <c r="H47" s="12"/>
      <c r="I47" s="15"/>
      <c r="J47" s="16"/>
      <c r="K47" s="17"/>
      <c r="L47" s="17"/>
      <c r="M47" s="43"/>
      <c r="N47" s="10"/>
      <c r="O47" s="12"/>
      <c r="Q47" s="15"/>
      <c r="R47" s="10"/>
      <c r="S47" s="10"/>
      <c r="T47" s="12"/>
      <c r="U47" s="14"/>
      <c r="V47" s="10"/>
      <c r="W47" s="12"/>
      <c r="AF47" s="15"/>
      <c r="AG47" s="10"/>
      <c r="AH47" s="10"/>
      <c r="AI47" s="12"/>
      <c r="AJ47" s="14"/>
      <c r="AK47" s="10"/>
      <c r="AL47" s="12"/>
    </row>
    <row r="48" spans="1:45" s="5" customFormat="1" ht="15" customHeight="1" x14ac:dyDescent="0.2">
      <c r="A48" s="260" t="s">
        <v>178</v>
      </c>
      <c r="B48" s="260"/>
      <c r="C48" s="260"/>
      <c r="D48" s="260"/>
      <c r="E48" s="260"/>
      <c r="F48" s="260"/>
      <c r="G48" s="260"/>
      <c r="H48" s="12"/>
      <c r="I48" s="270" t="s">
        <v>178</v>
      </c>
      <c r="J48" s="270"/>
      <c r="K48" s="270"/>
      <c r="L48" s="270"/>
      <c r="M48" s="270"/>
      <c r="N48" s="270"/>
      <c r="O48" s="270"/>
      <c r="Q48" s="260" t="s">
        <v>178</v>
      </c>
      <c r="R48" s="260"/>
      <c r="S48" s="260"/>
      <c r="T48" s="260"/>
      <c r="U48" s="260"/>
      <c r="V48" s="260"/>
      <c r="W48" s="260"/>
      <c r="Y48" s="260" t="s">
        <v>178</v>
      </c>
      <c r="Z48" s="260"/>
      <c r="AA48" s="260"/>
      <c r="AB48" s="260"/>
      <c r="AC48" s="260"/>
      <c r="AD48" s="260"/>
      <c r="AE48" s="260"/>
      <c r="AF48" s="260" t="s">
        <v>178</v>
      </c>
      <c r="AG48" s="260"/>
      <c r="AH48" s="260"/>
      <c r="AI48" s="260"/>
      <c r="AJ48" s="260"/>
      <c r="AK48" s="260"/>
      <c r="AL48" s="260"/>
      <c r="AM48" s="260" t="s">
        <v>178</v>
      </c>
      <c r="AN48" s="260"/>
      <c r="AO48" s="260"/>
      <c r="AP48" s="260"/>
      <c r="AQ48" s="260"/>
      <c r="AR48" s="260"/>
      <c r="AS48" s="260"/>
    </row>
    <row r="49" spans="1:45" s="5" customFormat="1" x14ac:dyDescent="0.2">
      <c r="A49" s="260" t="s">
        <v>107</v>
      </c>
      <c r="B49" s="260"/>
      <c r="C49" s="260"/>
      <c r="D49" s="260"/>
      <c r="E49" s="260"/>
      <c r="F49" s="260"/>
      <c r="G49" s="260"/>
      <c r="H49" s="12"/>
      <c r="I49" s="270" t="s">
        <v>107</v>
      </c>
      <c r="J49" s="270"/>
      <c r="K49" s="270"/>
      <c r="L49" s="270"/>
      <c r="M49" s="270"/>
      <c r="N49" s="270"/>
      <c r="O49" s="270"/>
      <c r="Q49" s="260" t="s">
        <v>107</v>
      </c>
      <c r="R49" s="260"/>
      <c r="S49" s="260"/>
      <c r="T49" s="260"/>
      <c r="U49" s="260"/>
      <c r="V49" s="260"/>
      <c r="W49" s="260"/>
      <c r="Y49" s="260" t="s">
        <v>107</v>
      </c>
      <c r="Z49" s="260"/>
      <c r="AA49" s="260"/>
      <c r="AB49" s="260"/>
      <c r="AC49" s="260"/>
      <c r="AD49" s="260"/>
      <c r="AE49" s="260"/>
      <c r="AF49" s="260" t="s">
        <v>107</v>
      </c>
      <c r="AG49" s="260"/>
      <c r="AH49" s="260"/>
      <c r="AI49" s="260"/>
      <c r="AJ49" s="260"/>
      <c r="AK49" s="260"/>
      <c r="AL49" s="260"/>
      <c r="AM49" s="260" t="s">
        <v>107</v>
      </c>
      <c r="AN49" s="260"/>
      <c r="AO49" s="260"/>
      <c r="AP49" s="260"/>
      <c r="AQ49" s="260"/>
      <c r="AR49" s="260"/>
      <c r="AS49" s="260"/>
    </row>
    <row r="50" spans="1:45" s="5" customFormat="1" ht="19.5" thickBot="1" x14ac:dyDescent="0.25">
      <c r="A50" s="261" t="s">
        <v>96</v>
      </c>
      <c r="B50" s="261"/>
      <c r="C50" s="261"/>
      <c r="D50" s="261"/>
      <c r="E50" s="261"/>
      <c r="F50" s="261"/>
      <c r="G50" s="261"/>
      <c r="H50" s="12"/>
      <c r="I50" s="261" t="s">
        <v>98</v>
      </c>
      <c r="J50" s="261"/>
      <c r="K50" s="261"/>
      <c r="L50" s="261"/>
      <c r="M50" s="261"/>
      <c r="N50" s="261"/>
      <c r="O50" s="261"/>
      <c r="Q50" s="261" t="s">
        <v>97</v>
      </c>
      <c r="R50" s="261"/>
      <c r="S50" s="261"/>
      <c r="T50" s="261"/>
      <c r="U50" s="261"/>
      <c r="V50" s="261"/>
      <c r="W50" s="261"/>
      <c r="Y50" s="261" t="s">
        <v>108</v>
      </c>
      <c r="Z50" s="261"/>
      <c r="AA50" s="261"/>
      <c r="AB50" s="261"/>
      <c r="AC50" s="261"/>
      <c r="AD50" s="261"/>
      <c r="AE50" s="261"/>
      <c r="AF50" s="261" t="s">
        <v>176</v>
      </c>
      <c r="AG50" s="261"/>
      <c r="AH50" s="261"/>
      <c r="AI50" s="261"/>
      <c r="AJ50" s="261"/>
      <c r="AK50" s="261"/>
      <c r="AL50" s="261"/>
      <c r="AM50" s="261" t="s">
        <v>177</v>
      </c>
      <c r="AN50" s="261"/>
      <c r="AO50" s="261"/>
      <c r="AP50" s="261"/>
      <c r="AQ50" s="261"/>
      <c r="AR50" s="261"/>
      <c r="AS50" s="261"/>
    </row>
    <row r="51" spans="1:45" s="5" customFormat="1" ht="16.5" thickTop="1" x14ac:dyDescent="0.2">
      <c r="A51" s="48" t="s">
        <v>9</v>
      </c>
      <c r="B51" s="126" t="s">
        <v>10</v>
      </c>
      <c r="C51" s="126"/>
      <c r="D51" s="126" t="s">
        <v>0</v>
      </c>
      <c r="E51" s="53" t="s">
        <v>93</v>
      </c>
      <c r="F51" s="54"/>
      <c r="G51" s="49" t="s">
        <v>1</v>
      </c>
      <c r="H51" s="225"/>
      <c r="I51" s="48" t="s">
        <v>9</v>
      </c>
      <c r="J51" s="126" t="s">
        <v>10</v>
      </c>
      <c r="K51" s="126"/>
      <c r="L51" s="126" t="s">
        <v>0</v>
      </c>
      <c r="M51" s="126" t="s">
        <v>93</v>
      </c>
      <c r="N51" s="126"/>
      <c r="O51" s="49" t="s">
        <v>1</v>
      </c>
      <c r="Q51" s="48" t="s">
        <v>9</v>
      </c>
      <c r="R51" s="126" t="s">
        <v>10</v>
      </c>
      <c r="S51" s="126"/>
      <c r="T51" s="126" t="s">
        <v>0</v>
      </c>
      <c r="U51" s="59" t="s">
        <v>93</v>
      </c>
      <c r="V51" s="59"/>
      <c r="W51" s="49" t="s">
        <v>1</v>
      </c>
      <c r="Y51" s="48" t="s">
        <v>9</v>
      </c>
      <c r="Z51" s="126" t="s">
        <v>10</v>
      </c>
      <c r="AA51" s="126"/>
      <c r="AB51" s="126" t="s">
        <v>0</v>
      </c>
      <c r="AC51" s="59" t="s">
        <v>93</v>
      </c>
      <c r="AD51" s="59"/>
      <c r="AE51" s="49" t="s">
        <v>1</v>
      </c>
      <c r="AF51" s="48" t="s">
        <v>9</v>
      </c>
      <c r="AG51" s="126" t="s">
        <v>10</v>
      </c>
      <c r="AH51" s="126"/>
      <c r="AI51" s="126" t="s">
        <v>0</v>
      </c>
      <c r="AJ51" s="59" t="s">
        <v>93</v>
      </c>
      <c r="AK51" s="59"/>
      <c r="AL51" s="49" t="s">
        <v>1</v>
      </c>
      <c r="AM51" s="48" t="s">
        <v>9</v>
      </c>
      <c r="AN51" s="126" t="s">
        <v>10</v>
      </c>
      <c r="AO51" s="126"/>
      <c r="AP51" s="126" t="s">
        <v>0</v>
      </c>
      <c r="AQ51" s="59" t="s">
        <v>93</v>
      </c>
      <c r="AR51" s="59"/>
      <c r="AS51" s="49" t="s">
        <v>1</v>
      </c>
    </row>
    <row r="52" spans="1:45" s="5" customFormat="1" x14ac:dyDescent="0.2">
      <c r="A52" s="132"/>
      <c r="B52" s="85" t="s">
        <v>2</v>
      </c>
      <c r="C52" s="122"/>
      <c r="D52" s="99"/>
      <c r="E52" s="100"/>
      <c r="F52" s="93"/>
      <c r="G52" s="101"/>
      <c r="H52" s="225"/>
      <c r="I52" s="4"/>
      <c r="J52" s="85" t="s">
        <v>2</v>
      </c>
      <c r="K52" s="122"/>
      <c r="L52" s="86"/>
      <c r="M52" s="123"/>
      <c r="N52" s="76"/>
      <c r="O52" s="80"/>
      <c r="Q52" s="4"/>
      <c r="R52" s="85" t="s">
        <v>2</v>
      </c>
      <c r="S52" s="122"/>
      <c r="T52" s="86"/>
      <c r="U52" s="122"/>
      <c r="V52" s="76"/>
      <c r="W52" s="80"/>
      <c r="Y52" s="4"/>
      <c r="Z52" s="85" t="s">
        <v>2</v>
      </c>
      <c r="AA52" s="122"/>
      <c r="AB52" s="86"/>
      <c r="AC52" s="122"/>
      <c r="AD52" s="76"/>
      <c r="AE52" s="80"/>
      <c r="AF52" s="4"/>
      <c r="AG52" s="85" t="s">
        <v>2</v>
      </c>
      <c r="AH52" s="122"/>
      <c r="AI52" s="86"/>
      <c r="AJ52" s="122"/>
      <c r="AK52" s="76"/>
      <c r="AL52" s="80"/>
      <c r="AM52" s="4"/>
      <c r="AN52" s="85" t="s">
        <v>2</v>
      </c>
      <c r="AO52" s="122"/>
      <c r="AP52" s="86"/>
      <c r="AQ52" s="122"/>
      <c r="AR52" s="76"/>
      <c r="AS52" s="80"/>
    </row>
    <row r="53" spans="1:45" s="5" customFormat="1" ht="14.25" thickBot="1" x14ac:dyDescent="0.25">
      <c r="A53" s="6">
        <v>7</v>
      </c>
      <c r="B53" s="74" t="s">
        <v>191</v>
      </c>
      <c r="C53" s="76">
        <v>7</v>
      </c>
      <c r="D53" s="77" t="s">
        <v>189</v>
      </c>
      <c r="E53" s="262" t="s">
        <v>121</v>
      </c>
      <c r="F53" s="76">
        <v>44</v>
      </c>
      <c r="G53" s="71" t="s">
        <v>89</v>
      </c>
      <c r="H53" s="225"/>
      <c r="I53" s="6"/>
      <c r="J53" s="74"/>
      <c r="K53" s="76" t="s">
        <v>41</v>
      </c>
      <c r="L53" s="133"/>
      <c r="M53" s="123"/>
      <c r="N53" s="76"/>
      <c r="O53" s="71"/>
      <c r="P53" s="62"/>
      <c r="Q53" s="6">
        <v>3</v>
      </c>
      <c r="R53" s="76" t="s">
        <v>118</v>
      </c>
      <c r="S53" s="111">
        <v>9</v>
      </c>
      <c r="T53" s="77" t="s">
        <v>50</v>
      </c>
      <c r="U53" s="122" t="s">
        <v>152</v>
      </c>
      <c r="V53" s="76">
        <v>13</v>
      </c>
      <c r="W53" s="71" t="s">
        <v>129</v>
      </c>
      <c r="X53" s="62"/>
      <c r="Y53" s="6"/>
      <c r="Z53" s="74"/>
      <c r="AA53" s="76"/>
      <c r="AB53" s="77"/>
      <c r="AC53" s="122"/>
      <c r="AD53" s="76"/>
      <c r="AE53" s="71"/>
      <c r="AF53" s="6"/>
      <c r="AG53" s="74"/>
      <c r="AH53" s="81"/>
      <c r="AI53" s="77"/>
      <c r="AJ53" s="81"/>
      <c r="AK53" s="81"/>
      <c r="AL53" s="71"/>
      <c r="AM53" s="6"/>
      <c r="AN53" s="74"/>
      <c r="AO53" s="81"/>
      <c r="AP53" s="81"/>
      <c r="AQ53" s="81"/>
      <c r="AR53" s="81"/>
      <c r="AS53" s="75"/>
    </row>
    <row r="54" spans="1:45" s="5" customFormat="1" ht="15" thickTop="1" thickBot="1" x14ac:dyDescent="0.25">
      <c r="A54" s="6">
        <v>8</v>
      </c>
      <c r="B54" s="73" t="s">
        <v>148</v>
      </c>
      <c r="C54" s="76">
        <v>7</v>
      </c>
      <c r="D54" s="77" t="s">
        <v>189</v>
      </c>
      <c r="E54" s="271"/>
      <c r="F54" s="76">
        <v>44</v>
      </c>
      <c r="G54" s="71" t="s">
        <v>89</v>
      </c>
      <c r="H54" s="238"/>
      <c r="I54" s="6"/>
      <c r="J54" s="73"/>
      <c r="K54" s="76"/>
      <c r="L54" s="77"/>
      <c r="M54" s="123"/>
      <c r="N54" s="76"/>
      <c r="O54" s="71"/>
      <c r="Q54" s="6">
        <v>4</v>
      </c>
      <c r="R54" s="76" t="s">
        <v>181</v>
      </c>
      <c r="S54" s="76">
        <v>9</v>
      </c>
      <c r="T54" s="77" t="s">
        <v>50</v>
      </c>
      <c r="U54" s="122" t="s">
        <v>202</v>
      </c>
      <c r="V54" s="76">
        <v>13</v>
      </c>
      <c r="W54" s="71" t="s">
        <v>129</v>
      </c>
      <c r="Y54" s="6">
        <v>8</v>
      </c>
      <c r="Z54" s="73" t="s">
        <v>148</v>
      </c>
      <c r="AA54" s="76">
        <v>1</v>
      </c>
      <c r="AB54" s="77" t="s">
        <v>29</v>
      </c>
      <c r="AC54" s="123" t="s">
        <v>152</v>
      </c>
      <c r="AD54" s="76">
        <v>61</v>
      </c>
      <c r="AE54" s="71" t="s">
        <v>168</v>
      </c>
      <c r="AF54" s="6">
        <v>8</v>
      </c>
      <c r="AG54" s="73" t="s">
        <v>148</v>
      </c>
      <c r="AH54" s="81">
        <v>6</v>
      </c>
      <c r="AI54" s="77" t="s">
        <v>49</v>
      </c>
      <c r="AJ54" s="78" t="s">
        <v>152</v>
      </c>
      <c r="AK54" s="81">
        <v>58</v>
      </c>
      <c r="AL54" s="71" t="s">
        <v>166</v>
      </c>
      <c r="AM54" s="6">
        <v>8</v>
      </c>
      <c r="AN54" s="73" t="s">
        <v>148</v>
      </c>
      <c r="AO54" s="76">
        <v>1</v>
      </c>
      <c r="AP54" s="77" t="s">
        <v>29</v>
      </c>
      <c r="AQ54" s="123" t="s">
        <v>152</v>
      </c>
      <c r="AR54" s="76">
        <v>61</v>
      </c>
      <c r="AS54" s="71" t="s">
        <v>168</v>
      </c>
    </row>
    <row r="55" spans="1:45" s="5" customFormat="1" ht="13.5" customHeight="1" thickTop="1" x14ac:dyDescent="0.2">
      <c r="A55" s="6"/>
      <c r="B55" s="76"/>
      <c r="C55" s="208"/>
      <c r="D55" s="281" t="s">
        <v>3</v>
      </c>
      <c r="E55" s="258"/>
      <c r="F55" s="258"/>
      <c r="G55" s="259"/>
      <c r="H55" s="225"/>
      <c r="I55" s="27">
        <v>9</v>
      </c>
      <c r="J55" s="76" t="s">
        <v>149</v>
      </c>
      <c r="K55" s="76">
        <v>7</v>
      </c>
      <c r="L55" s="77" t="s">
        <v>189</v>
      </c>
      <c r="M55" s="262" t="s">
        <v>121</v>
      </c>
      <c r="N55" s="76">
        <v>44</v>
      </c>
      <c r="O55" s="71" t="s">
        <v>89</v>
      </c>
      <c r="Q55" s="6">
        <v>5</v>
      </c>
      <c r="R55" s="76" t="s">
        <v>182</v>
      </c>
      <c r="S55" s="76">
        <v>9</v>
      </c>
      <c r="T55" s="77" t="s">
        <v>50</v>
      </c>
      <c r="U55" s="122"/>
      <c r="V55" s="76">
        <v>13</v>
      </c>
      <c r="W55" s="71" t="s">
        <v>129</v>
      </c>
      <c r="Y55" s="6">
        <v>9</v>
      </c>
      <c r="Z55" s="76" t="s">
        <v>149</v>
      </c>
      <c r="AA55" s="76">
        <v>1</v>
      </c>
      <c r="AB55" s="77" t="s">
        <v>29</v>
      </c>
      <c r="AC55" s="123" t="s">
        <v>200</v>
      </c>
      <c r="AD55" s="76">
        <v>61</v>
      </c>
      <c r="AE55" s="71" t="s">
        <v>168</v>
      </c>
      <c r="AF55" s="6">
        <v>9</v>
      </c>
      <c r="AG55" s="76" t="s">
        <v>149</v>
      </c>
      <c r="AH55" s="81">
        <v>6</v>
      </c>
      <c r="AI55" s="77" t="s">
        <v>49</v>
      </c>
      <c r="AJ55" s="78" t="s">
        <v>196</v>
      </c>
      <c r="AK55" s="81">
        <v>58</v>
      </c>
      <c r="AL55" s="71" t="s">
        <v>166</v>
      </c>
      <c r="AM55" s="6">
        <v>9</v>
      </c>
      <c r="AN55" s="76" t="s">
        <v>149</v>
      </c>
      <c r="AO55" s="76">
        <v>1</v>
      </c>
      <c r="AP55" s="77" t="s">
        <v>29</v>
      </c>
      <c r="AQ55" s="123" t="s">
        <v>201</v>
      </c>
      <c r="AR55" s="76">
        <v>61</v>
      </c>
      <c r="AS55" s="71" t="s">
        <v>168</v>
      </c>
    </row>
    <row r="56" spans="1:45" s="5" customFormat="1" ht="13.5" customHeight="1" x14ac:dyDescent="0.2">
      <c r="A56" s="6">
        <v>10</v>
      </c>
      <c r="B56" s="76" t="s">
        <v>150</v>
      </c>
      <c r="C56" s="76">
        <v>6</v>
      </c>
      <c r="D56" s="77" t="s">
        <v>49</v>
      </c>
      <c r="E56" s="123" t="s">
        <v>152</v>
      </c>
      <c r="F56" s="76">
        <v>16</v>
      </c>
      <c r="G56" s="71" t="s">
        <v>73</v>
      </c>
      <c r="H56" s="225"/>
      <c r="I56" s="6">
        <v>10</v>
      </c>
      <c r="J56" s="76" t="s">
        <v>150</v>
      </c>
      <c r="K56" s="76">
        <v>7</v>
      </c>
      <c r="L56" s="77" t="s">
        <v>189</v>
      </c>
      <c r="M56" s="262"/>
      <c r="N56" s="76">
        <v>44</v>
      </c>
      <c r="O56" s="71" t="s">
        <v>89</v>
      </c>
      <c r="Q56" s="6"/>
      <c r="R56" s="76"/>
      <c r="S56" s="200" t="s">
        <v>3</v>
      </c>
      <c r="T56" s="265" t="s">
        <v>3</v>
      </c>
      <c r="U56" s="265"/>
      <c r="V56" s="265"/>
      <c r="W56" s="265"/>
      <c r="Y56" s="6">
        <v>10</v>
      </c>
      <c r="Z56" s="76" t="s">
        <v>150</v>
      </c>
      <c r="AA56" s="76">
        <v>4</v>
      </c>
      <c r="AB56" s="77" t="s">
        <v>20</v>
      </c>
      <c r="AC56" s="123" t="s">
        <v>152</v>
      </c>
      <c r="AD56" s="76">
        <v>27</v>
      </c>
      <c r="AE56" s="71" t="s">
        <v>27</v>
      </c>
      <c r="AF56" s="6">
        <v>10</v>
      </c>
      <c r="AG56" s="76" t="s">
        <v>150</v>
      </c>
      <c r="AH56" s="81">
        <v>6</v>
      </c>
      <c r="AI56" s="77" t="s">
        <v>49</v>
      </c>
      <c r="AJ56" s="81"/>
      <c r="AK56" s="81">
        <v>58</v>
      </c>
      <c r="AL56" s="71" t="s">
        <v>166</v>
      </c>
      <c r="AM56" s="6">
        <v>10</v>
      </c>
      <c r="AN56" s="76" t="s">
        <v>150</v>
      </c>
      <c r="AO56" s="76">
        <v>4</v>
      </c>
      <c r="AP56" s="77" t="s">
        <v>20</v>
      </c>
      <c r="AQ56" s="123" t="s">
        <v>152</v>
      </c>
      <c r="AR56" s="76">
        <v>27</v>
      </c>
      <c r="AS56" s="71" t="s">
        <v>27</v>
      </c>
    </row>
    <row r="57" spans="1:45" s="5" customFormat="1" ht="13.5" customHeight="1" x14ac:dyDescent="0.2">
      <c r="A57" s="6">
        <v>11</v>
      </c>
      <c r="B57" s="76" t="s">
        <v>186</v>
      </c>
      <c r="C57" s="76">
        <v>6</v>
      </c>
      <c r="D57" s="77" t="s">
        <v>49</v>
      </c>
      <c r="E57" s="123" t="s">
        <v>202</v>
      </c>
      <c r="F57" s="76">
        <v>16</v>
      </c>
      <c r="G57" s="71" t="s">
        <v>73</v>
      </c>
      <c r="H57" s="225"/>
      <c r="I57" s="6">
        <v>11</v>
      </c>
      <c r="J57" s="76" t="s">
        <v>186</v>
      </c>
      <c r="K57" s="76">
        <v>1</v>
      </c>
      <c r="L57" s="77" t="s">
        <v>29</v>
      </c>
      <c r="M57" s="123" t="s">
        <v>152</v>
      </c>
      <c r="N57" s="76">
        <v>61</v>
      </c>
      <c r="O57" s="71" t="s">
        <v>168</v>
      </c>
      <c r="Q57" s="6">
        <v>7</v>
      </c>
      <c r="R57" s="74" t="s">
        <v>191</v>
      </c>
      <c r="S57" s="76">
        <v>6</v>
      </c>
      <c r="T57" s="77" t="s">
        <v>49</v>
      </c>
      <c r="U57" s="122" t="s">
        <v>152</v>
      </c>
      <c r="V57" s="76">
        <v>16</v>
      </c>
      <c r="W57" s="71" t="s">
        <v>73</v>
      </c>
      <c r="Y57" s="6">
        <v>11</v>
      </c>
      <c r="Z57" s="76" t="s">
        <v>186</v>
      </c>
      <c r="AA57" s="76">
        <v>4</v>
      </c>
      <c r="AB57" s="77" t="s">
        <v>20</v>
      </c>
      <c r="AC57" s="123" t="s">
        <v>200</v>
      </c>
      <c r="AD57" s="76">
        <v>27</v>
      </c>
      <c r="AE57" s="71" t="s">
        <v>27</v>
      </c>
      <c r="AF57" s="6"/>
      <c r="AG57" s="76"/>
      <c r="AH57" s="81"/>
      <c r="AI57" s="77"/>
      <c r="AJ57" s="81"/>
      <c r="AK57" s="81"/>
      <c r="AL57" s="71"/>
      <c r="AM57" s="6">
        <v>11</v>
      </c>
      <c r="AN57" s="76" t="s">
        <v>186</v>
      </c>
      <c r="AO57" s="76">
        <v>4</v>
      </c>
      <c r="AP57" s="77" t="s">
        <v>20</v>
      </c>
      <c r="AQ57" s="123" t="s">
        <v>201</v>
      </c>
      <c r="AR57" s="76">
        <v>27</v>
      </c>
      <c r="AS57" s="71" t="s">
        <v>27</v>
      </c>
    </row>
    <row r="58" spans="1:45" s="5" customFormat="1" ht="13.5" customHeight="1" x14ac:dyDescent="0.2">
      <c r="A58" s="6">
        <v>12</v>
      </c>
      <c r="B58" s="76" t="s">
        <v>187</v>
      </c>
      <c r="C58" s="76">
        <v>6</v>
      </c>
      <c r="D58" s="77" t="s">
        <v>49</v>
      </c>
      <c r="E58" s="123"/>
      <c r="F58" s="76">
        <v>16</v>
      </c>
      <c r="G58" s="71" t="s">
        <v>73</v>
      </c>
      <c r="H58" s="225"/>
      <c r="I58" s="6">
        <v>12</v>
      </c>
      <c r="J58" s="76" t="s">
        <v>187</v>
      </c>
      <c r="K58" s="76">
        <v>1</v>
      </c>
      <c r="L58" s="77" t="s">
        <v>29</v>
      </c>
      <c r="M58" s="123" t="s">
        <v>196</v>
      </c>
      <c r="N58" s="76">
        <v>61</v>
      </c>
      <c r="O58" s="71" t="s">
        <v>168</v>
      </c>
      <c r="Q58" s="6">
        <v>8</v>
      </c>
      <c r="R58" s="73" t="s">
        <v>148</v>
      </c>
      <c r="S58" s="76">
        <v>6</v>
      </c>
      <c r="T58" s="77" t="s">
        <v>49</v>
      </c>
      <c r="U58" s="122" t="s">
        <v>202</v>
      </c>
      <c r="V58" s="76">
        <v>16</v>
      </c>
      <c r="W58" s="71" t="s">
        <v>73</v>
      </c>
      <c r="Y58" s="6"/>
      <c r="Z58" s="76"/>
      <c r="AA58" s="76"/>
      <c r="AB58" s="77"/>
      <c r="AC58" s="122"/>
      <c r="AD58" s="76"/>
      <c r="AE58" s="71"/>
      <c r="AF58" s="6"/>
      <c r="AG58" s="76"/>
      <c r="AH58" s="76"/>
      <c r="AI58" s="77"/>
      <c r="AJ58" s="122"/>
      <c r="AK58" s="76"/>
      <c r="AL58" s="71"/>
      <c r="AM58" s="6"/>
      <c r="AN58" s="76"/>
      <c r="AO58" s="76"/>
      <c r="AP58" s="77"/>
      <c r="AQ58" s="122"/>
      <c r="AR58" s="76"/>
      <c r="AS58" s="71"/>
    </row>
    <row r="59" spans="1:45" s="5" customFormat="1" ht="13.5" customHeight="1" thickBot="1" x14ac:dyDescent="0.25">
      <c r="A59" s="7"/>
      <c r="B59" s="8"/>
      <c r="C59" s="8"/>
      <c r="D59" s="1"/>
      <c r="E59" s="131"/>
      <c r="F59" s="8"/>
      <c r="G59" s="9"/>
      <c r="H59" s="225"/>
      <c r="I59" s="7"/>
      <c r="J59" s="8"/>
      <c r="K59" s="8" t="s">
        <v>41</v>
      </c>
      <c r="L59" s="1"/>
      <c r="M59" s="131"/>
      <c r="N59" s="8"/>
      <c r="O59" s="9"/>
      <c r="Q59" s="7">
        <v>9</v>
      </c>
      <c r="R59" s="8" t="s">
        <v>149</v>
      </c>
      <c r="S59" s="8">
        <v>6</v>
      </c>
      <c r="T59" s="1" t="s">
        <v>49</v>
      </c>
      <c r="U59" s="56"/>
      <c r="V59" s="8">
        <v>16</v>
      </c>
      <c r="W59" s="9" t="s">
        <v>73</v>
      </c>
      <c r="Y59" s="7"/>
      <c r="Z59" s="8"/>
      <c r="AA59" s="8"/>
      <c r="AB59" s="1"/>
      <c r="AC59" s="128"/>
      <c r="AD59" s="8"/>
      <c r="AE59" s="9"/>
      <c r="AF59" s="7"/>
      <c r="AG59" s="8"/>
      <c r="AH59" s="8"/>
      <c r="AI59" s="1"/>
      <c r="AJ59" s="128"/>
      <c r="AK59" s="8"/>
      <c r="AL59" s="9"/>
      <c r="AM59" s="7"/>
      <c r="AN59" s="8"/>
      <c r="AO59" s="8"/>
      <c r="AP59" s="1"/>
      <c r="AQ59" s="128"/>
      <c r="AR59" s="8"/>
      <c r="AS59" s="9"/>
    </row>
    <row r="60" spans="1:45" s="5" customFormat="1" ht="16.5" thickTop="1" x14ac:dyDescent="0.2">
      <c r="A60" s="6"/>
      <c r="B60" s="85" t="s">
        <v>4</v>
      </c>
      <c r="C60" s="122"/>
      <c r="D60" s="86"/>
      <c r="E60" s="123"/>
      <c r="F60" s="76"/>
      <c r="G60" s="71"/>
      <c r="H60" s="225"/>
      <c r="I60" s="6"/>
      <c r="J60" s="85" t="s">
        <v>4</v>
      </c>
      <c r="K60" s="122"/>
      <c r="L60" s="86"/>
      <c r="M60" s="123"/>
      <c r="N60" s="76"/>
      <c r="O60" s="80"/>
      <c r="Q60" s="6"/>
      <c r="R60" s="85" t="s">
        <v>4</v>
      </c>
      <c r="S60" s="122"/>
      <c r="T60" s="86"/>
      <c r="U60" s="122"/>
      <c r="V60" s="76"/>
      <c r="W60" s="80"/>
      <c r="Y60" s="6"/>
      <c r="Z60" s="85" t="s">
        <v>4</v>
      </c>
      <c r="AA60" s="122"/>
      <c r="AB60" s="86"/>
      <c r="AC60" s="122"/>
      <c r="AD60" s="76"/>
      <c r="AE60" s="80"/>
      <c r="AF60" s="6"/>
      <c r="AG60" s="85" t="s">
        <v>4</v>
      </c>
      <c r="AH60" s="122"/>
      <c r="AI60" s="86"/>
      <c r="AJ60" s="122"/>
      <c r="AK60" s="76"/>
      <c r="AL60" s="80"/>
      <c r="AM60" s="6"/>
      <c r="AN60" s="85" t="s">
        <v>4</v>
      </c>
      <c r="AO60" s="122"/>
      <c r="AP60" s="86"/>
      <c r="AQ60" s="122"/>
      <c r="AR60" s="76"/>
      <c r="AS60" s="80"/>
    </row>
    <row r="61" spans="1:45" s="5" customFormat="1" x14ac:dyDescent="0.2">
      <c r="A61" s="6">
        <v>8</v>
      </c>
      <c r="B61" s="76" t="s">
        <v>148</v>
      </c>
      <c r="C61" s="76">
        <v>5</v>
      </c>
      <c r="D61" s="77" t="s">
        <v>17</v>
      </c>
      <c r="E61" s="123" t="s">
        <v>152</v>
      </c>
      <c r="F61" s="76">
        <v>24</v>
      </c>
      <c r="G61" s="71" t="s">
        <v>79</v>
      </c>
      <c r="H61" s="3"/>
      <c r="I61" s="6">
        <v>8</v>
      </c>
      <c r="J61" s="73" t="s">
        <v>148</v>
      </c>
      <c r="K61" s="78">
        <v>4</v>
      </c>
      <c r="L61" s="77" t="s">
        <v>20</v>
      </c>
      <c r="M61" s="78" t="s">
        <v>152</v>
      </c>
      <c r="N61" s="78">
        <v>27</v>
      </c>
      <c r="O61" s="71" t="s">
        <v>27</v>
      </c>
      <c r="Q61" s="6"/>
      <c r="R61" s="73"/>
      <c r="S61" s="76"/>
      <c r="T61" s="77"/>
      <c r="U61" s="122"/>
      <c r="V61" s="79"/>
      <c r="W61" s="71"/>
      <c r="Y61" s="6"/>
      <c r="Z61" s="73"/>
      <c r="AA61" s="76"/>
      <c r="AB61" s="77"/>
      <c r="AC61" s="122"/>
      <c r="AD61" s="79"/>
      <c r="AE61" s="71"/>
      <c r="AF61" s="6">
        <v>8</v>
      </c>
      <c r="AG61" s="73" t="s">
        <v>148</v>
      </c>
      <c r="AH61" s="78">
        <v>4</v>
      </c>
      <c r="AI61" s="77" t="s">
        <v>20</v>
      </c>
      <c r="AJ61" s="78" t="s">
        <v>152</v>
      </c>
      <c r="AK61" s="78">
        <v>27</v>
      </c>
      <c r="AL61" s="71" t="s">
        <v>27</v>
      </c>
      <c r="AM61" s="6">
        <v>1</v>
      </c>
      <c r="AN61" s="76" t="s">
        <v>116</v>
      </c>
      <c r="AO61" s="81">
        <v>6</v>
      </c>
      <c r="AP61" s="77" t="s">
        <v>49</v>
      </c>
      <c r="AQ61" s="81" t="s">
        <v>152</v>
      </c>
      <c r="AR61" s="81">
        <v>58</v>
      </c>
      <c r="AS61" s="71" t="s">
        <v>166</v>
      </c>
    </row>
    <row r="62" spans="1:45" s="5" customFormat="1" ht="15" customHeight="1" x14ac:dyDescent="0.2">
      <c r="A62" s="6">
        <v>9</v>
      </c>
      <c r="B62" s="76" t="s">
        <v>149</v>
      </c>
      <c r="C62" s="76">
        <v>5</v>
      </c>
      <c r="D62" s="77" t="s">
        <v>17</v>
      </c>
      <c r="E62" s="123" t="s">
        <v>204</v>
      </c>
      <c r="F62" s="76">
        <v>24</v>
      </c>
      <c r="G62" s="71" t="s">
        <v>79</v>
      </c>
      <c r="H62" s="3"/>
      <c r="I62" s="6">
        <v>9</v>
      </c>
      <c r="J62" s="76" t="s">
        <v>149</v>
      </c>
      <c r="K62" s="78">
        <v>4</v>
      </c>
      <c r="L62" s="77" t="s">
        <v>20</v>
      </c>
      <c r="M62" s="78" t="s">
        <v>200</v>
      </c>
      <c r="N62" s="78">
        <v>27</v>
      </c>
      <c r="O62" s="71" t="s">
        <v>27</v>
      </c>
      <c r="Q62" s="6">
        <v>9</v>
      </c>
      <c r="R62" s="76" t="s">
        <v>149</v>
      </c>
      <c r="S62" s="78">
        <v>3</v>
      </c>
      <c r="T62" s="77" t="s">
        <v>12</v>
      </c>
      <c r="U62" s="78" t="s">
        <v>206</v>
      </c>
      <c r="V62" s="78">
        <v>30</v>
      </c>
      <c r="W62" s="71" t="s">
        <v>28</v>
      </c>
      <c r="X62" s="3"/>
      <c r="Y62" s="6">
        <v>9</v>
      </c>
      <c r="Z62" s="76" t="s">
        <v>149</v>
      </c>
      <c r="AA62" s="76">
        <v>2</v>
      </c>
      <c r="AB62" s="77" t="s">
        <v>22</v>
      </c>
      <c r="AC62" s="122" t="s">
        <v>152</v>
      </c>
      <c r="AD62" s="79">
        <v>57</v>
      </c>
      <c r="AE62" s="71" t="s">
        <v>165</v>
      </c>
      <c r="AF62" s="6">
        <v>9</v>
      </c>
      <c r="AG62" s="76" t="s">
        <v>149</v>
      </c>
      <c r="AH62" s="78">
        <v>4</v>
      </c>
      <c r="AI62" s="77" t="s">
        <v>20</v>
      </c>
      <c r="AJ62" s="78" t="s">
        <v>201</v>
      </c>
      <c r="AK62" s="78">
        <v>27</v>
      </c>
      <c r="AL62" s="71" t="s">
        <v>27</v>
      </c>
      <c r="AM62" s="6">
        <v>2</v>
      </c>
      <c r="AN62" s="76" t="s">
        <v>117</v>
      </c>
      <c r="AO62" s="81">
        <v>6</v>
      </c>
      <c r="AP62" s="77" t="s">
        <v>49</v>
      </c>
      <c r="AQ62" s="81" t="s">
        <v>193</v>
      </c>
      <c r="AR62" s="81">
        <v>58</v>
      </c>
      <c r="AS62" s="71" t="s">
        <v>166</v>
      </c>
    </row>
    <row r="63" spans="1:45" s="12" customFormat="1" ht="16.5" customHeight="1" x14ac:dyDescent="0.2">
      <c r="A63" s="6">
        <v>10</v>
      </c>
      <c r="B63" s="76" t="s">
        <v>150</v>
      </c>
      <c r="C63" s="76">
        <v>5</v>
      </c>
      <c r="D63" s="77" t="s">
        <v>17</v>
      </c>
      <c r="E63" s="123"/>
      <c r="F63" s="76">
        <v>24</v>
      </c>
      <c r="G63" s="71" t="s">
        <v>79</v>
      </c>
      <c r="H63" s="5"/>
      <c r="I63" s="6"/>
      <c r="J63" s="76"/>
      <c r="K63" s="78"/>
      <c r="L63" s="272" t="s">
        <v>3</v>
      </c>
      <c r="M63" s="265"/>
      <c r="N63" s="265"/>
      <c r="O63" s="273"/>
      <c r="P63" s="5"/>
      <c r="Q63" s="6">
        <v>10</v>
      </c>
      <c r="R63" s="76" t="s">
        <v>150</v>
      </c>
      <c r="S63" s="78">
        <v>3</v>
      </c>
      <c r="T63" s="77" t="s">
        <v>12</v>
      </c>
      <c r="U63" s="78" t="s">
        <v>202</v>
      </c>
      <c r="V63" s="78">
        <v>30</v>
      </c>
      <c r="W63" s="71" t="s">
        <v>28</v>
      </c>
      <c r="X63" s="3"/>
      <c r="Y63" s="6">
        <v>10</v>
      </c>
      <c r="Z63" s="76" t="s">
        <v>150</v>
      </c>
      <c r="AA63" s="76">
        <v>2</v>
      </c>
      <c r="AB63" s="77" t="s">
        <v>22</v>
      </c>
      <c r="AC63" s="122" t="s">
        <v>193</v>
      </c>
      <c r="AD63" s="79">
        <v>57</v>
      </c>
      <c r="AE63" s="71" t="s">
        <v>165</v>
      </c>
      <c r="AF63" s="6">
        <v>10</v>
      </c>
      <c r="AG63" s="76" t="s">
        <v>150</v>
      </c>
      <c r="AH63" s="76">
        <v>9</v>
      </c>
      <c r="AI63" s="77" t="s">
        <v>50</v>
      </c>
      <c r="AJ63" s="122" t="s">
        <v>152</v>
      </c>
      <c r="AK63" s="79">
        <v>9</v>
      </c>
      <c r="AL63" s="71" t="s">
        <v>127</v>
      </c>
      <c r="AM63" s="6">
        <v>3</v>
      </c>
      <c r="AN63" s="76" t="s">
        <v>118</v>
      </c>
      <c r="AO63" s="81">
        <v>6</v>
      </c>
      <c r="AP63" s="77" t="s">
        <v>49</v>
      </c>
      <c r="AQ63" s="81"/>
      <c r="AR63" s="81">
        <v>58</v>
      </c>
      <c r="AS63" s="71" t="s">
        <v>166</v>
      </c>
    </row>
    <row r="64" spans="1:45" s="5" customFormat="1" ht="13.5" x14ac:dyDescent="0.2">
      <c r="A64" s="6"/>
      <c r="B64" s="76"/>
      <c r="C64" s="76"/>
      <c r="D64" s="77"/>
      <c r="E64" s="123"/>
      <c r="F64" s="76"/>
      <c r="G64" s="71"/>
      <c r="I64" s="6">
        <v>11</v>
      </c>
      <c r="J64" s="76" t="s">
        <v>186</v>
      </c>
      <c r="K64" s="76">
        <v>5</v>
      </c>
      <c r="L64" s="77" t="s">
        <v>17</v>
      </c>
      <c r="M64" s="184" t="s">
        <v>152</v>
      </c>
      <c r="N64" s="76">
        <v>24</v>
      </c>
      <c r="O64" s="71" t="s">
        <v>79</v>
      </c>
      <c r="Q64" s="6"/>
      <c r="R64" s="76"/>
      <c r="S64" s="197" t="s">
        <v>3</v>
      </c>
      <c r="T64" s="198"/>
      <c r="U64" s="198"/>
      <c r="V64" s="198"/>
      <c r="W64" s="198"/>
      <c r="Y64" s="6">
        <v>11</v>
      </c>
      <c r="Z64" s="76" t="s">
        <v>186</v>
      </c>
      <c r="AA64" s="78">
        <v>3</v>
      </c>
      <c r="AB64" s="77" t="s">
        <v>12</v>
      </c>
      <c r="AC64" s="122" t="s">
        <v>152</v>
      </c>
      <c r="AD64" s="78">
        <v>30</v>
      </c>
      <c r="AE64" s="71" t="s">
        <v>28</v>
      </c>
      <c r="AF64" s="6">
        <v>11</v>
      </c>
      <c r="AG64" s="76" t="s">
        <v>186</v>
      </c>
      <c r="AH64" s="76">
        <v>9</v>
      </c>
      <c r="AI64" s="77" t="s">
        <v>50</v>
      </c>
      <c r="AJ64" s="122" t="s">
        <v>196</v>
      </c>
      <c r="AK64" s="79">
        <v>9</v>
      </c>
      <c r="AL64" s="71" t="s">
        <v>127</v>
      </c>
      <c r="AM64" s="6"/>
      <c r="AN64" s="76"/>
      <c r="AO64" s="81"/>
      <c r="AP64" s="81"/>
      <c r="AQ64" s="81"/>
      <c r="AR64" s="81"/>
      <c r="AS64" s="75"/>
    </row>
    <row r="65" spans="1:46" s="5" customFormat="1" x14ac:dyDescent="0.2">
      <c r="A65" s="6"/>
      <c r="B65" s="76"/>
      <c r="C65" s="76"/>
      <c r="D65" s="77"/>
      <c r="E65" s="123"/>
      <c r="F65" s="76"/>
      <c r="G65" s="71"/>
      <c r="I65" s="6">
        <v>12</v>
      </c>
      <c r="J65" s="76" t="s">
        <v>187</v>
      </c>
      <c r="K65" s="76">
        <v>5</v>
      </c>
      <c r="L65" s="77" t="s">
        <v>17</v>
      </c>
      <c r="M65" s="184" t="s">
        <v>199</v>
      </c>
      <c r="N65" s="76">
        <v>24</v>
      </c>
      <c r="O65" s="71" t="s">
        <v>79</v>
      </c>
      <c r="Q65" s="6">
        <v>12</v>
      </c>
      <c r="R65" s="76" t="s">
        <v>187</v>
      </c>
      <c r="S65" s="76">
        <v>2</v>
      </c>
      <c r="T65" s="77" t="s">
        <v>22</v>
      </c>
      <c r="U65" s="134" t="s">
        <v>206</v>
      </c>
      <c r="V65" s="76">
        <v>57</v>
      </c>
      <c r="W65" s="71" t="s">
        <v>165</v>
      </c>
      <c r="Y65" s="6">
        <v>12</v>
      </c>
      <c r="Z65" s="76" t="s">
        <v>187</v>
      </c>
      <c r="AA65" s="78">
        <v>3</v>
      </c>
      <c r="AB65" s="77" t="s">
        <v>12</v>
      </c>
      <c r="AC65" s="122" t="s">
        <v>193</v>
      </c>
      <c r="AD65" s="78">
        <v>30</v>
      </c>
      <c r="AE65" s="71" t="s">
        <v>28</v>
      </c>
      <c r="AF65" s="6">
        <v>12</v>
      </c>
      <c r="AG65" s="76" t="s">
        <v>187</v>
      </c>
      <c r="AH65" s="76">
        <v>9</v>
      </c>
      <c r="AI65" s="77" t="s">
        <v>50</v>
      </c>
      <c r="AJ65" s="122"/>
      <c r="AK65" s="79">
        <v>9</v>
      </c>
      <c r="AL65" s="71" t="s">
        <v>127</v>
      </c>
      <c r="AM65" s="6"/>
      <c r="AN65" s="76"/>
      <c r="AO65" s="76"/>
      <c r="AP65" s="77"/>
      <c r="AQ65" s="122"/>
      <c r="AR65" s="76"/>
      <c r="AS65" s="71"/>
      <c r="AT65" s="3"/>
    </row>
    <row r="66" spans="1:46" ht="16.5" thickBot="1" x14ac:dyDescent="0.25">
      <c r="A66" s="7"/>
      <c r="B66" s="8"/>
      <c r="C66" s="8"/>
      <c r="D66" s="1"/>
      <c r="E66" s="131"/>
      <c r="F66" s="8"/>
      <c r="G66" s="9"/>
      <c r="H66" s="5"/>
      <c r="I66" s="7">
        <v>13</v>
      </c>
      <c r="J66" s="8" t="s">
        <v>188</v>
      </c>
      <c r="K66" s="8">
        <v>5</v>
      </c>
      <c r="L66" s="1" t="s">
        <v>17</v>
      </c>
      <c r="M66" s="131"/>
      <c r="N66" s="8">
        <v>24</v>
      </c>
      <c r="O66" s="9" t="s">
        <v>79</v>
      </c>
      <c r="P66" s="5"/>
      <c r="Q66" s="7">
        <v>13</v>
      </c>
      <c r="R66" s="8" t="s">
        <v>188</v>
      </c>
      <c r="S66" s="8">
        <v>2</v>
      </c>
      <c r="T66" s="1" t="s">
        <v>22</v>
      </c>
      <c r="U66" s="130" t="s">
        <v>202</v>
      </c>
      <c r="V66" s="8">
        <v>57</v>
      </c>
      <c r="W66" s="9" t="s">
        <v>165</v>
      </c>
      <c r="X66" s="5"/>
      <c r="Y66" s="7"/>
      <c r="Z66" s="8"/>
      <c r="AA66" s="8"/>
      <c r="AB66" s="1"/>
      <c r="AC66" s="128"/>
      <c r="AD66" s="8"/>
      <c r="AE66" s="9"/>
      <c r="AF66" s="7"/>
      <c r="AG66" s="8"/>
      <c r="AH66" s="8"/>
      <c r="AI66" s="1"/>
      <c r="AJ66" s="128"/>
      <c r="AK66" s="120"/>
      <c r="AL66" s="9"/>
      <c r="AM66" s="7"/>
      <c r="AN66" s="8"/>
      <c r="AO66" s="8"/>
      <c r="AP66" s="1"/>
      <c r="AQ66" s="128"/>
      <c r="AR66" s="8"/>
      <c r="AS66" s="9"/>
    </row>
    <row r="67" spans="1:46" ht="16.5" thickTop="1" x14ac:dyDescent="0.2">
      <c r="A67" s="6"/>
      <c r="B67" s="85" t="s">
        <v>6</v>
      </c>
      <c r="C67" s="122"/>
      <c r="D67" s="86"/>
      <c r="E67" s="123"/>
      <c r="F67" s="76" t="s">
        <v>41</v>
      </c>
      <c r="G67" s="80"/>
      <c r="H67" s="5"/>
      <c r="I67" s="6"/>
      <c r="J67" s="85" t="s">
        <v>6</v>
      </c>
      <c r="K67" s="122"/>
      <c r="L67" s="86"/>
      <c r="M67" s="123"/>
      <c r="N67" s="76"/>
      <c r="O67" s="80"/>
      <c r="P67" s="5"/>
      <c r="Q67" s="6"/>
      <c r="R67" s="85" t="s">
        <v>6</v>
      </c>
      <c r="S67" s="122"/>
      <c r="T67" s="86"/>
      <c r="U67" s="122"/>
      <c r="V67" s="76"/>
      <c r="W67" s="80"/>
      <c r="X67" s="201"/>
      <c r="Y67" s="6"/>
      <c r="Z67" s="85" t="s">
        <v>6</v>
      </c>
      <c r="AA67" s="122"/>
      <c r="AB67" s="86"/>
      <c r="AC67" s="122"/>
      <c r="AD67" s="76"/>
      <c r="AE67" s="80"/>
      <c r="AF67" s="6"/>
      <c r="AG67" s="85" t="s">
        <v>6</v>
      </c>
      <c r="AH67" s="122"/>
      <c r="AI67" s="86"/>
      <c r="AJ67" s="122"/>
      <c r="AK67" s="76"/>
      <c r="AL67" s="80"/>
      <c r="AM67" s="6"/>
      <c r="AN67" s="85" t="s">
        <v>6</v>
      </c>
      <c r="AO67" s="122"/>
      <c r="AP67" s="86"/>
      <c r="AQ67" s="122"/>
      <c r="AR67" s="76"/>
      <c r="AS67" s="80"/>
    </row>
    <row r="68" spans="1:46" x14ac:dyDescent="0.2">
      <c r="A68" s="6"/>
      <c r="B68" s="74"/>
      <c r="C68" s="76"/>
      <c r="D68" s="77"/>
      <c r="E68" s="92"/>
      <c r="F68" s="76" t="s">
        <v>41</v>
      </c>
      <c r="G68" s="71"/>
      <c r="H68" s="5"/>
      <c r="I68" s="6"/>
      <c r="J68" s="76"/>
      <c r="K68" s="76" t="s">
        <v>41</v>
      </c>
      <c r="L68" s="77"/>
      <c r="M68" s="123"/>
      <c r="N68" s="76"/>
      <c r="O68" s="71"/>
      <c r="P68" s="5"/>
      <c r="Q68" s="6">
        <v>1</v>
      </c>
      <c r="R68" s="76" t="s">
        <v>116</v>
      </c>
      <c r="S68" s="76">
        <v>7</v>
      </c>
      <c r="T68" s="77" t="s">
        <v>189</v>
      </c>
      <c r="U68" s="262" t="s">
        <v>180</v>
      </c>
      <c r="V68" s="76">
        <v>26</v>
      </c>
      <c r="W68" s="71" t="s">
        <v>16</v>
      </c>
      <c r="X68" s="5"/>
      <c r="Y68" s="6">
        <v>3</v>
      </c>
      <c r="Z68" s="76" t="s">
        <v>118</v>
      </c>
      <c r="AA68" s="111">
        <v>7</v>
      </c>
      <c r="AB68" s="77" t="s">
        <v>189</v>
      </c>
      <c r="AC68" s="262" t="s">
        <v>180</v>
      </c>
      <c r="AD68" s="76">
        <v>26</v>
      </c>
      <c r="AE68" s="71" t="s">
        <v>16</v>
      </c>
      <c r="AF68" s="6"/>
      <c r="AG68" s="76"/>
      <c r="AH68" s="111"/>
      <c r="AI68" s="77"/>
      <c r="AJ68" s="122"/>
      <c r="AK68" s="76"/>
      <c r="AL68" s="71"/>
      <c r="AM68" s="6"/>
      <c r="AN68" s="76"/>
      <c r="AO68" s="111"/>
      <c r="AP68" s="77"/>
      <c r="AQ68" s="122"/>
      <c r="AR68" s="76"/>
      <c r="AS68" s="71"/>
      <c r="AT68" s="5"/>
    </row>
    <row r="69" spans="1:46" s="5" customFormat="1" ht="13.5" x14ac:dyDescent="0.2">
      <c r="A69" s="6">
        <v>8</v>
      </c>
      <c r="B69" s="73" t="s">
        <v>148</v>
      </c>
      <c r="C69" s="81"/>
      <c r="D69" s="81"/>
      <c r="E69" s="81"/>
      <c r="F69" s="81"/>
      <c r="G69" s="75"/>
      <c r="I69" s="6">
        <v>7</v>
      </c>
      <c r="J69" s="74" t="s">
        <v>191</v>
      </c>
      <c r="K69" s="111">
        <v>7</v>
      </c>
      <c r="L69" s="77" t="s">
        <v>189</v>
      </c>
      <c r="M69" s="262" t="s">
        <v>121</v>
      </c>
      <c r="N69" s="76">
        <v>44</v>
      </c>
      <c r="O69" s="71" t="s">
        <v>89</v>
      </c>
      <c r="Q69" s="6">
        <v>2</v>
      </c>
      <c r="R69" s="76" t="s">
        <v>117</v>
      </c>
      <c r="S69" s="76">
        <v>7</v>
      </c>
      <c r="T69" s="77" t="s">
        <v>189</v>
      </c>
      <c r="U69" s="262"/>
      <c r="V69" s="76">
        <v>26</v>
      </c>
      <c r="W69" s="71" t="s">
        <v>16</v>
      </c>
      <c r="Y69" s="6">
        <v>4</v>
      </c>
      <c r="Z69" s="76" t="s">
        <v>181</v>
      </c>
      <c r="AA69" s="76">
        <v>7</v>
      </c>
      <c r="AB69" s="77" t="s">
        <v>189</v>
      </c>
      <c r="AC69" s="262"/>
      <c r="AD69" s="76">
        <v>26</v>
      </c>
      <c r="AE69" s="71" t="s">
        <v>16</v>
      </c>
      <c r="AF69" s="6"/>
      <c r="AG69" s="76"/>
      <c r="AH69" s="81"/>
      <c r="AI69" s="81"/>
      <c r="AJ69" s="81"/>
      <c r="AK69" s="81"/>
      <c r="AL69" s="75"/>
      <c r="AM69" s="6"/>
      <c r="AN69" s="76"/>
      <c r="AO69" s="81"/>
      <c r="AP69" s="81"/>
      <c r="AQ69" s="81"/>
      <c r="AR69" s="81"/>
      <c r="AS69" s="75"/>
    </row>
    <row r="70" spans="1:46" s="5" customFormat="1" ht="12.75" x14ac:dyDescent="0.2">
      <c r="A70" s="6">
        <v>9</v>
      </c>
      <c r="B70" s="76" t="s">
        <v>149</v>
      </c>
      <c r="C70" s="76">
        <v>7</v>
      </c>
      <c r="D70" s="77" t="s">
        <v>189</v>
      </c>
      <c r="E70" s="262" t="s">
        <v>121</v>
      </c>
      <c r="F70" s="76">
        <v>44</v>
      </c>
      <c r="G70" s="71" t="s">
        <v>89</v>
      </c>
      <c r="I70" s="6">
        <v>8</v>
      </c>
      <c r="J70" s="73" t="s">
        <v>148</v>
      </c>
      <c r="K70" s="76">
        <v>7</v>
      </c>
      <c r="L70" s="77" t="s">
        <v>189</v>
      </c>
      <c r="M70" s="262"/>
      <c r="N70" s="76">
        <v>44</v>
      </c>
      <c r="O70" s="71" t="s">
        <v>89</v>
      </c>
      <c r="Q70" s="6"/>
      <c r="R70" s="76"/>
      <c r="S70" s="111"/>
      <c r="T70" s="77"/>
      <c r="U70" s="83"/>
      <c r="V70" s="76"/>
      <c r="W70" s="71"/>
      <c r="Y70" s="6"/>
      <c r="Z70" s="76"/>
      <c r="AA70" s="76"/>
      <c r="AB70" s="77"/>
      <c r="AC70" s="122"/>
      <c r="AD70" s="76"/>
      <c r="AE70" s="71"/>
      <c r="AF70" s="6">
        <v>5</v>
      </c>
      <c r="AG70" s="76" t="s">
        <v>182</v>
      </c>
      <c r="AH70" s="111">
        <v>7</v>
      </c>
      <c r="AI70" s="77" t="s">
        <v>189</v>
      </c>
      <c r="AJ70" s="83" t="s">
        <v>180</v>
      </c>
      <c r="AK70" s="76">
        <v>26</v>
      </c>
      <c r="AL70" s="71" t="s">
        <v>16</v>
      </c>
      <c r="AM70" s="6"/>
      <c r="AN70" s="76"/>
      <c r="AO70" s="76"/>
      <c r="AP70" s="77"/>
      <c r="AQ70" s="122"/>
      <c r="AR70" s="76"/>
      <c r="AS70" s="71"/>
    </row>
    <row r="71" spans="1:46" s="5" customFormat="1" ht="13.5" x14ac:dyDescent="0.2">
      <c r="A71" s="6">
        <v>10</v>
      </c>
      <c r="B71" s="76" t="s">
        <v>150</v>
      </c>
      <c r="C71" s="76">
        <v>7</v>
      </c>
      <c r="D71" s="77" t="s">
        <v>189</v>
      </c>
      <c r="E71" s="262"/>
      <c r="F71" s="76">
        <v>44</v>
      </c>
      <c r="G71" s="71" t="s">
        <v>89</v>
      </c>
      <c r="H71" s="209"/>
      <c r="I71" s="6"/>
      <c r="J71" s="76"/>
      <c r="K71" s="76"/>
      <c r="L71" s="274" t="s">
        <v>3</v>
      </c>
      <c r="M71" s="275"/>
      <c r="N71" s="275"/>
      <c r="O71" s="276"/>
      <c r="Q71" s="6"/>
      <c r="R71" s="76"/>
      <c r="S71" s="86"/>
      <c r="T71" s="86"/>
      <c r="U71" s="86"/>
      <c r="V71" s="86"/>
      <c r="W71" s="80"/>
      <c r="Y71" s="6"/>
      <c r="Z71" s="76"/>
      <c r="AA71" s="76"/>
      <c r="AB71" s="77"/>
      <c r="AC71" s="122"/>
      <c r="AD71" s="77"/>
      <c r="AE71" s="71"/>
      <c r="AF71" s="6">
        <v>6</v>
      </c>
      <c r="AG71" s="76" t="s">
        <v>183</v>
      </c>
      <c r="AH71" s="76">
        <v>7</v>
      </c>
      <c r="AI71" s="77" t="s">
        <v>189</v>
      </c>
      <c r="AJ71" s="83"/>
      <c r="AK71" s="76">
        <v>26</v>
      </c>
      <c r="AL71" s="71" t="s">
        <v>16</v>
      </c>
      <c r="AM71" s="6"/>
      <c r="AN71" s="76"/>
      <c r="AO71" s="76"/>
      <c r="AP71" s="77"/>
      <c r="AQ71" s="122"/>
      <c r="AR71" s="76"/>
      <c r="AS71" s="71"/>
    </row>
    <row r="72" spans="1:46" s="5" customFormat="1" ht="13.5" customHeight="1" x14ac:dyDescent="0.2">
      <c r="A72" s="6">
        <v>11</v>
      </c>
      <c r="B72" s="76" t="s">
        <v>186</v>
      </c>
      <c r="C72" s="76">
        <v>1</v>
      </c>
      <c r="D72" s="77" t="s">
        <v>29</v>
      </c>
      <c r="E72" s="123" t="s">
        <v>152</v>
      </c>
      <c r="F72" s="76">
        <v>61</v>
      </c>
      <c r="G72" s="71" t="s">
        <v>168</v>
      </c>
      <c r="I72" s="6"/>
      <c r="J72" s="76"/>
      <c r="K72" s="76"/>
      <c r="L72" s="277"/>
      <c r="M72" s="278"/>
      <c r="N72" s="278"/>
      <c r="O72" s="279"/>
      <c r="Q72" s="6"/>
      <c r="R72" s="76"/>
      <c r="S72" s="76"/>
      <c r="T72" s="77"/>
      <c r="U72" s="122"/>
      <c r="V72" s="76"/>
      <c r="W72" s="71"/>
      <c r="Y72" s="6"/>
      <c r="Z72" s="74"/>
      <c r="AA72" s="81"/>
      <c r="AB72" s="81"/>
      <c r="AC72" s="81"/>
      <c r="AD72" s="81"/>
      <c r="AE72" s="75"/>
      <c r="AF72" s="6"/>
      <c r="AG72" s="74"/>
      <c r="AH72" s="76"/>
      <c r="AI72" s="77"/>
      <c r="AJ72" s="122"/>
      <c r="AK72" s="77"/>
      <c r="AL72" s="71"/>
      <c r="AM72" s="6">
        <v>7</v>
      </c>
      <c r="AN72" s="74" t="s">
        <v>191</v>
      </c>
      <c r="AO72" s="111">
        <v>7</v>
      </c>
      <c r="AP72" s="77" t="s">
        <v>189</v>
      </c>
      <c r="AQ72" s="122" t="s">
        <v>180</v>
      </c>
      <c r="AR72" s="76">
        <v>26</v>
      </c>
      <c r="AS72" s="71" t="s">
        <v>16</v>
      </c>
    </row>
    <row r="73" spans="1:46" s="5" customFormat="1" ht="13.5" x14ac:dyDescent="0.2">
      <c r="A73" s="6">
        <v>12</v>
      </c>
      <c r="B73" s="76" t="s">
        <v>187</v>
      </c>
      <c r="C73" s="76">
        <v>1</v>
      </c>
      <c r="D73" s="77" t="s">
        <v>29</v>
      </c>
      <c r="E73" s="123" t="s">
        <v>199</v>
      </c>
      <c r="F73" s="76">
        <v>61</v>
      </c>
      <c r="G73" s="71" t="s">
        <v>168</v>
      </c>
      <c r="I73" s="6">
        <v>11</v>
      </c>
      <c r="J73" s="76" t="s">
        <v>186</v>
      </c>
      <c r="K73" s="76">
        <v>2</v>
      </c>
      <c r="L73" s="77" t="s">
        <v>22</v>
      </c>
      <c r="M73" s="123" t="s">
        <v>152</v>
      </c>
      <c r="N73" s="76">
        <v>57</v>
      </c>
      <c r="O73" s="71" t="s">
        <v>165</v>
      </c>
      <c r="Q73" s="6"/>
      <c r="R73" s="76"/>
      <c r="S73" s="76"/>
      <c r="T73" s="77"/>
      <c r="U73" s="122"/>
      <c r="V73" s="76"/>
      <c r="W73" s="71"/>
      <c r="Y73" s="6"/>
      <c r="Z73" s="73"/>
      <c r="AA73" s="76"/>
      <c r="AB73" s="77"/>
      <c r="AC73" s="122"/>
      <c r="AD73" s="76"/>
      <c r="AE73" s="71"/>
      <c r="AF73" s="6"/>
      <c r="AG73" s="73"/>
      <c r="AH73" s="81"/>
      <c r="AI73" s="81"/>
      <c r="AJ73" s="81"/>
      <c r="AK73" s="81"/>
      <c r="AL73" s="75"/>
      <c r="AM73" s="6">
        <v>8</v>
      </c>
      <c r="AN73" s="73" t="s">
        <v>148</v>
      </c>
      <c r="AO73" s="76">
        <v>7</v>
      </c>
      <c r="AP73" s="77" t="s">
        <v>189</v>
      </c>
      <c r="AQ73" s="83"/>
      <c r="AR73" s="76">
        <v>26</v>
      </c>
      <c r="AS73" s="71" t="s">
        <v>16</v>
      </c>
    </row>
    <row r="74" spans="1:46" s="5" customFormat="1" ht="14.25" thickBot="1" x14ac:dyDescent="0.25">
      <c r="A74" s="6"/>
      <c r="B74" s="76"/>
      <c r="C74" s="76"/>
      <c r="D74" s="77"/>
      <c r="E74" s="123"/>
      <c r="F74" s="76"/>
      <c r="G74" s="71"/>
      <c r="I74" s="6">
        <v>12</v>
      </c>
      <c r="J74" s="76" t="s">
        <v>187</v>
      </c>
      <c r="K74" s="76">
        <v>2</v>
      </c>
      <c r="L74" s="77" t="s">
        <v>22</v>
      </c>
      <c r="M74" s="123" t="s">
        <v>197</v>
      </c>
      <c r="N74" s="76">
        <v>57</v>
      </c>
      <c r="O74" s="71" t="s">
        <v>165</v>
      </c>
      <c r="Q74" s="6"/>
      <c r="R74" s="74"/>
      <c r="S74" s="76"/>
      <c r="T74" s="77"/>
      <c r="U74" s="122"/>
      <c r="V74" s="77"/>
      <c r="W74" s="71"/>
      <c r="X74" s="62"/>
      <c r="Y74" s="6"/>
      <c r="Z74" s="76"/>
      <c r="AA74" s="76"/>
      <c r="AB74" s="77"/>
      <c r="AC74" s="122"/>
      <c r="AD74" s="76"/>
      <c r="AE74" s="71"/>
      <c r="AF74" s="6">
        <v>9</v>
      </c>
      <c r="AG74" s="76" t="s">
        <v>149</v>
      </c>
      <c r="AH74" s="76">
        <v>1</v>
      </c>
      <c r="AI74" s="77" t="s">
        <v>29</v>
      </c>
      <c r="AJ74" s="123" t="s">
        <v>152</v>
      </c>
      <c r="AK74" s="76">
        <v>61</v>
      </c>
      <c r="AL74" s="71" t="s">
        <v>168</v>
      </c>
      <c r="AM74" s="6">
        <v>9</v>
      </c>
      <c r="AN74" s="76" t="s">
        <v>149</v>
      </c>
      <c r="AO74" s="76">
        <v>9</v>
      </c>
      <c r="AP74" s="77" t="s">
        <v>50</v>
      </c>
      <c r="AQ74" s="122" t="s">
        <v>152</v>
      </c>
      <c r="AR74" s="79">
        <v>9</v>
      </c>
      <c r="AS74" s="71" t="s">
        <v>127</v>
      </c>
    </row>
    <row r="75" spans="1:46" s="5" customFormat="1" ht="14.25" thickTop="1" x14ac:dyDescent="0.2">
      <c r="A75" s="6"/>
      <c r="B75" s="76"/>
      <c r="C75" s="76"/>
      <c r="D75" s="77"/>
      <c r="E75" s="202"/>
      <c r="F75" s="76"/>
      <c r="G75" s="71"/>
      <c r="I75" s="6"/>
      <c r="J75" s="76"/>
      <c r="K75" s="76"/>
      <c r="L75" s="77"/>
      <c r="M75" s="202"/>
      <c r="N75" s="76"/>
      <c r="O75" s="71"/>
      <c r="Q75" s="6">
        <v>8</v>
      </c>
      <c r="R75" s="73" t="s">
        <v>148</v>
      </c>
      <c r="S75" s="81">
        <v>5</v>
      </c>
      <c r="T75" s="77" t="s">
        <v>17</v>
      </c>
      <c r="U75" s="78" t="s">
        <v>152</v>
      </c>
      <c r="V75" s="81">
        <v>24</v>
      </c>
      <c r="W75" s="71" t="s">
        <v>79</v>
      </c>
      <c r="Y75" s="6"/>
      <c r="Z75" s="76"/>
      <c r="AA75" s="76"/>
      <c r="AB75" s="77"/>
      <c r="AC75" s="122"/>
      <c r="AD75" s="76"/>
      <c r="AE75" s="71"/>
      <c r="AF75" s="6">
        <v>10</v>
      </c>
      <c r="AG75" s="76" t="s">
        <v>150</v>
      </c>
      <c r="AH75" s="76">
        <v>1</v>
      </c>
      <c r="AI75" s="77" t="s">
        <v>29</v>
      </c>
      <c r="AJ75" s="123" t="s">
        <v>196</v>
      </c>
      <c r="AK75" s="76">
        <v>61</v>
      </c>
      <c r="AL75" s="71" t="s">
        <v>168</v>
      </c>
      <c r="AM75" s="6">
        <v>10</v>
      </c>
      <c r="AN75" s="76" t="s">
        <v>150</v>
      </c>
      <c r="AO75" s="76">
        <v>9</v>
      </c>
      <c r="AP75" s="77" t="s">
        <v>50</v>
      </c>
      <c r="AQ75" s="122" t="s">
        <v>198</v>
      </c>
      <c r="AR75" s="79">
        <v>9</v>
      </c>
      <c r="AS75" s="71" t="s">
        <v>127</v>
      </c>
    </row>
    <row r="76" spans="1:46" s="5" customFormat="1" ht="13.5" x14ac:dyDescent="0.2">
      <c r="A76" s="6"/>
      <c r="B76" s="76"/>
      <c r="C76" s="76"/>
      <c r="D76" s="77"/>
      <c r="E76" s="202"/>
      <c r="F76" s="76"/>
      <c r="G76" s="71"/>
      <c r="I76" s="6"/>
      <c r="J76" s="76"/>
      <c r="K76" s="76"/>
      <c r="L76" s="77"/>
      <c r="M76" s="202"/>
      <c r="N76" s="76"/>
      <c r="O76" s="71"/>
      <c r="Q76" s="6">
        <v>9</v>
      </c>
      <c r="R76" s="76" t="s">
        <v>149</v>
      </c>
      <c r="S76" s="81">
        <v>5</v>
      </c>
      <c r="T76" s="77" t="s">
        <v>17</v>
      </c>
      <c r="U76" s="78" t="s">
        <v>194</v>
      </c>
      <c r="V76" s="81">
        <v>24</v>
      </c>
      <c r="W76" s="71" t="s">
        <v>79</v>
      </c>
      <c r="Y76" s="6">
        <v>11</v>
      </c>
      <c r="Z76" s="76" t="s">
        <v>186</v>
      </c>
      <c r="AA76" s="81">
        <v>5</v>
      </c>
      <c r="AB76" s="77" t="s">
        <v>17</v>
      </c>
      <c r="AC76" s="78" t="s">
        <v>152</v>
      </c>
      <c r="AD76" s="81">
        <v>24</v>
      </c>
      <c r="AE76" s="71" t="s">
        <v>79</v>
      </c>
      <c r="AF76" s="6"/>
      <c r="AG76" s="76"/>
      <c r="AH76" s="81"/>
      <c r="AI76" s="81"/>
      <c r="AJ76" s="81"/>
      <c r="AK76" s="81"/>
      <c r="AL76" s="75"/>
      <c r="AM76" s="6">
        <v>11</v>
      </c>
      <c r="AN76" s="76" t="s">
        <v>186</v>
      </c>
      <c r="AO76" s="76">
        <v>9</v>
      </c>
      <c r="AP76" s="77" t="s">
        <v>50</v>
      </c>
      <c r="AQ76" s="122"/>
      <c r="AR76" s="79">
        <v>9</v>
      </c>
      <c r="AS76" s="71" t="s">
        <v>127</v>
      </c>
    </row>
    <row r="77" spans="1:46" s="5" customFormat="1" ht="13.5" x14ac:dyDescent="0.2">
      <c r="A77" s="6"/>
      <c r="B77" s="76"/>
      <c r="C77" s="76"/>
      <c r="D77" s="77"/>
      <c r="E77" s="202"/>
      <c r="F77" s="76"/>
      <c r="G77" s="71"/>
      <c r="I77" s="6"/>
      <c r="J77" s="76"/>
      <c r="K77" s="76"/>
      <c r="L77" s="77"/>
      <c r="M77" s="202"/>
      <c r="N77" s="76"/>
      <c r="O77" s="71"/>
      <c r="Q77" s="6">
        <v>10</v>
      </c>
      <c r="R77" s="76" t="s">
        <v>150</v>
      </c>
      <c r="S77" s="81">
        <v>5</v>
      </c>
      <c r="T77" s="77" t="s">
        <v>17</v>
      </c>
      <c r="U77" s="81"/>
      <c r="V77" s="81">
        <v>24</v>
      </c>
      <c r="W77" s="71" t="s">
        <v>79</v>
      </c>
      <c r="Y77" s="6">
        <v>12</v>
      </c>
      <c r="Z77" s="76" t="s">
        <v>187</v>
      </c>
      <c r="AA77" s="81">
        <v>5</v>
      </c>
      <c r="AB77" s="77" t="s">
        <v>17</v>
      </c>
      <c r="AC77" s="78" t="s">
        <v>194</v>
      </c>
      <c r="AD77" s="81">
        <v>24</v>
      </c>
      <c r="AE77" s="71" t="s">
        <v>79</v>
      </c>
      <c r="AF77" s="6"/>
      <c r="AG77" s="76"/>
      <c r="AH77" s="81"/>
      <c r="AI77" s="81"/>
      <c r="AJ77" s="81"/>
      <c r="AK77" s="81"/>
      <c r="AL77" s="75"/>
      <c r="AM77" s="6"/>
      <c r="AN77" s="76"/>
      <c r="AO77" s="81"/>
      <c r="AP77" s="81"/>
      <c r="AQ77" s="81"/>
      <c r="AR77" s="81"/>
      <c r="AS77" s="75"/>
    </row>
    <row r="78" spans="1:46" s="5" customFormat="1" ht="13.5" x14ac:dyDescent="0.2">
      <c r="A78" s="6"/>
      <c r="B78" s="76"/>
      <c r="C78" s="76"/>
      <c r="D78" s="77"/>
      <c r="E78" s="202"/>
      <c r="F78" s="76"/>
      <c r="G78" s="71"/>
      <c r="I78" s="6"/>
      <c r="J78" s="76"/>
      <c r="K78" s="76"/>
      <c r="L78" s="77"/>
      <c r="M78" s="202"/>
      <c r="N78" s="76"/>
      <c r="O78" s="71"/>
      <c r="P78" s="12"/>
      <c r="Q78" s="6"/>
      <c r="R78" s="76"/>
      <c r="S78" s="81"/>
      <c r="T78" s="77"/>
      <c r="U78" s="81"/>
      <c r="V78" s="81"/>
      <c r="W78" s="71"/>
      <c r="X78" s="12"/>
      <c r="Y78" s="6">
        <v>13</v>
      </c>
      <c r="Z78" s="76" t="s">
        <v>188</v>
      </c>
      <c r="AA78" s="81">
        <v>5</v>
      </c>
      <c r="AB78" s="77" t="s">
        <v>17</v>
      </c>
      <c r="AC78" s="81"/>
      <c r="AD78" s="81">
        <v>24</v>
      </c>
      <c r="AE78" s="71" t="s">
        <v>79</v>
      </c>
      <c r="AF78" s="6"/>
      <c r="AG78" s="76"/>
      <c r="AH78" s="76"/>
      <c r="AI78" s="77"/>
      <c r="AJ78" s="122"/>
      <c r="AK78" s="76"/>
      <c r="AL78" s="71"/>
      <c r="AM78" s="6"/>
      <c r="AN78" s="76"/>
      <c r="AO78" s="76"/>
      <c r="AP78" s="77"/>
      <c r="AQ78" s="122"/>
      <c r="AR78" s="76"/>
      <c r="AS78" s="71"/>
    </row>
    <row r="79" spans="1:46" s="5" customFormat="1" ht="13.5" thickBot="1" x14ac:dyDescent="0.25">
      <c r="A79" s="7"/>
      <c r="B79" s="8"/>
      <c r="C79" s="8"/>
      <c r="D79" s="1"/>
      <c r="E79" s="131"/>
      <c r="F79" s="8"/>
      <c r="G79" s="9"/>
      <c r="I79" s="7"/>
      <c r="J79" s="8"/>
      <c r="K79" s="8" t="s">
        <v>41</v>
      </c>
      <c r="L79" s="1"/>
      <c r="M79" s="131"/>
      <c r="N79" s="8"/>
      <c r="O79" s="9"/>
      <c r="P79" s="12"/>
      <c r="Q79" s="7"/>
      <c r="R79" s="8"/>
      <c r="S79" s="8"/>
      <c r="T79" s="1"/>
      <c r="U79" s="56"/>
      <c r="V79" s="8"/>
      <c r="W79" s="9"/>
      <c r="X79" s="12"/>
      <c r="Y79" s="7"/>
      <c r="Z79" s="8"/>
      <c r="AA79" s="8"/>
      <c r="AB79" s="1"/>
      <c r="AC79" s="128"/>
      <c r="AD79" s="8"/>
      <c r="AE79" s="9"/>
      <c r="AF79" s="7"/>
      <c r="AG79" s="8"/>
      <c r="AH79" s="8"/>
      <c r="AI79" s="1"/>
      <c r="AJ79" s="128"/>
      <c r="AK79" s="8"/>
      <c r="AL79" s="9"/>
      <c r="AM79" s="7"/>
      <c r="AN79" s="8"/>
      <c r="AO79" s="8"/>
      <c r="AP79" s="1"/>
      <c r="AQ79" s="128"/>
      <c r="AR79" s="8"/>
      <c r="AS79" s="9"/>
    </row>
    <row r="80" spans="1:46" s="5" customFormat="1" ht="16.5" thickTop="1" x14ac:dyDescent="0.2">
      <c r="A80" s="6"/>
      <c r="B80" s="85" t="s">
        <v>7</v>
      </c>
      <c r="C80" s="122"/>
      <c r="D80" s="86"/>
      <c r="E80" s="123"/>
      <c r="F80" s="76" t="s">
        <v>41</v>
      </c>
      <c r="G80" s="80"/>
      <c r="I80" s="6"/>
      <c r="J80" s="85" t="s">
        <v>7</v>
      </c>
      <c r="K80" s="122"/>
      <c r="L80" s="86"/>
      <c r="M80" s="123"/>
      <c r="N80" s="76"/>
      <c r="O80" s="80"/>
      <c r="P80" s="12"/>
      <c r="Q80" s="6"/>
      <c r="R80" s="85" t="s">
        <v>7</v>
      </c>
      <c r="S80" s="122"/>
      <c r="T80" s="86"/>
      <c r="U80" s="122"/>
      <c r="V80" s="76"/>
      <c r="W80" s="80"/>
      <c r="X80" s="12"/>
      <c r="Y80" s="6"/>
      <c r="Z80" s="85" t="s">
        <v>7</v>
      </c>
      <c r="AA80" s="122"/>
      <c r="AB80" s="86"/>
      <c r="AC80" s="122"/>
      <c r="AD80" s="76"/>
      <c r="AE80" s="80"/>
      <c r="AF80" s="6"/>
      <c r="AG80" s="85" t="s">
        <v>7</v>
      </c>
      <c r="AH80" s="122"/>
      <c r="AI80" s="86"/>
      <c r="AJ80" s="122"/>
      <c r="AK80" s="76"/>
      <c r="AL80" s="80"/>
      <c r="AM80" s="6"/>
      <c r="AN80" s="85" t="s">
        <v>7</v>
      </c>
      <c r="AO80" s="122"/>
      <c r="AP80" s="86"/>
      <c r="AQ80" s="122"/>
      <c r="AR80" s="76"/>
      <c r="AS80" s="80"/>
    </row>
    <row r="81" spans="1:45" s="5" customFormat="1" ht="13.5" x14ac:dyDescent="0.2">
      <c r="A81" s="6">
        <v>8</v>
      </c>
      <c r="B81" s="76" t="s">
        <v>148</v>
      </c>
      <c r="C81" s="29">
        <v>9</v>
      </c>
      <c r="D81" s="77" t="s">
        <v>50</v>
      </c>
      <c r="E81" s="29" t="s">
        <v>152</v>
      </c>
      <c r="F81" s="76">
        <v>13</v>
      </c>
      <c r="G81" s="71" t="s">
        <v>129</v>
      </c>
      <c r="I81" s="6">
        <v>8</v>
      </c>
      <c r="J81" s="76" t="s">
        <v>148</v>
      </c>
      <c r="K81" s="111">
        <v>6</v>
      </c>
      <c r="L81" s="77" t="s">
        <v>49</v>
      </c>
      <c r="M81" s="123" t="s">
        <v>152</v>
      </c>
      <c r="N81" s="76">
        <v>16</v>
      </c>
      <c r="O81" s="71" t="s">
        <v>73</v>
      </c>
      <c r="P81" s="12"/>
      <c r="Q81" s="6"/>
      <c r="R81" s="76"/>
      <c r="S81" s="111"/>
      <c r="T81" s="77"/>
      <c r="U81" s="122"/>
      <c r="V81" s="76"/>
      <c r="W81" s="71"/>
      <c r="X81" s="12"/>
      <c r="Y81" s="6"/>
      <c r="Z81" s="76"/>
      <c r="AA81" s="66"/>
      <c r="AB81" s="86"/>
      <c r="AC81" s="86"/>
      <c r="AD81" s="86"/>
      <c r="AE81" s="80"/>
      <c r="AF81" s="6">
        <v>8</v>
      </c>
      <c r="AG81" s="76" t="s">
        <v>148</v>
      </c>
      <c r="AH81" s="12">
        <v>5</v>
      </c>
      <c r="AI81" s="77" t="s">
        <v>17</v>
      </c>
      <c r="AJ81" s="14" t="s">
        <v>152</v>
      </c>
      <c r="AK81" s="81">
        <v>24</v>
      </c>
      <c r="AL81" s="71" t="s">
        <v>79</v>
      </c>
      <c r="AM81" s="6">
        <v>8</v>
      </c>
      <c r="AN81" s="76" t="s">
        <v>148</v>
      </c>
      <c r="AO81" s="12">
        <v>2</v>
      </c>
      <c r="AP81" s="77" t="s">
        <v>22</v>
      </c>
      <c r="AQ81" s="14" t="s">
        <v>152</v>
      </c>
      <c r="AR81" s="76">
        <v>57</v>
      </c>
      <c r="AS81" s="71" t="s">
        <v>165</v>
      </c>
    </row>
    <row r="82" spans="1:45" s="5" customFormat="1" ht="13.5" x14ac:dyDescent="0.2">
      <c r="A82" s="6">
        <v>9</v>
      </c>
      <c r="B82" s="76" t="s">
        <v>149</v>
      </c>
      <c r="C82" s="29">
        <v>9</v>
      </c>
      <c r="D82" s="77" t="s">
        <v>50</v>
      </c>
      <c r="E82" s="29" t="s">
        <v>197</v>
      </c>
      <c r="F82" s="76">
        <v>13</v>
      </c>
      <c r="G82" s="71" t="s">
        <v>129</v>
      </c>
      <c r="I82" s="6">
        <v>9</v>
      </c>
      <c r="J82" s="76" t="s">
        <v>149</v>
      </c>
      <c r="K82" s="111">
        <v>6</v>
      </c>
      <c r="L82" s="77" t="s">
        <v>49</v>
      </c>
      <c r="M82" s="123" t="s">
        <v>198</v>
      </c>
      <c r="N82" s="76">
        <v>16</v>
      </c>
      <c r="O82" s="71" t="s">
        <v>73</v>
      </c>
      <c r="P82" s="12"/>
      <c r="Q82" s="6">
        <v>9</v>
      </c>
      <c r="R82" s="76" t="s">
        <v>149</v>
      </c>
      <c r="S82" s="76">
        <v>1</v>
      </c>
      <c r="T82" s="77" t="s">
        <v>29</v>
      </c>
      <c r="U82" s="123" t="s">
        <v>152</v>
      </c>
      <c r="V82" s="76">
        <v>61</v>
      </c>
      <c r="W82" s="71" t="s">
        <v>168</v>
      </c>
      <c r="X82" s="12"/>
      <c r="Y82" s="6"/>
      <c r="Z82" s="76"/>
      <c r="AA82" s="66"/>
      <c r="AB82" s="86"/>
      <c r="AC82" s="86"/>
      <c r="AD82" s="86"/>
      <c r="AE82" s="80"/>
      <c r="AF82" s="6">
        <v>9</v>
      </c>
      <c r="AG82" s="76" t="s">
        <v>149</v>
      </c>
      <c r="AH82" s="12">
        <v>5</v>
      </c>
      <c r="AI82" s="77" t="s">
        <v>17</v>
      </c>
      <c r="AJ82" s="14" t="s">
        <v>204</v>
      </c>
      <c r="AK82" s="81">
        <v>24</v>
      </c>
      <c r="AL82" s="71" t="s">
        <v>79</v>
      </c>
      <c r="AM82" s="6">
        <v>9</v>
      </c>
      <c r="AN82" s="76" t="s">
        <v>149</v>
      </c>
      <c r="AO82" s="12">
        <v>2</v>
      </c>
      <c r="AP82" s="77" t="s">
        <v>22</v>
      </c>
      <c r="AQ82" s="14" t="s">
        <v>193</v>
      </c>
      <c r="AR82" s="76">
        <v>57</v>
      </c>
      <c r="AS82" s="71" t="s">
        <v>165</v>
      </c>
    </row>
    <row r="83" spans="1:45" s="5" customFormat="1" ht="13.5" x14ac:dyDescent="0.2">
      <c r="A83" s="6">
        <v>10</v>
      </c>
      <c r="B83" s="76" t="s">
        <v>150</v>
      </c>
      <c r="C83" s="29">
        <v>9</v>
      </c>
      <c r="D83" s="77" t="s">
        <v>50</v>
      </c>
      <c r="E83" s="29"/>
      <c r="F83" s="76">
        <v>13</v>
      </c>
      <c r="G83" s="71" t="s">
        <v>129</v>
      </c>
      <c r="H83" s="12"/>
      <c r="I83" s="6">
        <v>10</v>
      </c>
      <c r="J83" s="76" t="s">
        <v>150</v>
      </c>
      <c r="K83" s="111">
        <v>6</v>
      </c>
      <c r="L83" s="77" t="s">
        <v>49</v>
      </c>
      <c r="M83" s="123"/>
      <c r="N83" s="76">
        <v>16</v>
      </c>
      <c r="O83" s="71" t="s">
        <v>73</v>
      </c>
      <c r="P83" s="12"/>
      <c r="Q83" s="6">
        <v>10</v>
      </c>
      <c r="R83" s="76" t="s">
        <v>150</v>
      </c>
      <c r="S83" s="76">
        <v>1</v>
      </c>
      <c r="T83" s="77" t="s">
        <v>29</v>
      </c>
      <c r="U83" s="123" t="s">
        <v>194</v>
      </c>
      <c r="V83" s="76">
        <v>61</v>
      </c>
      <c r="W83" s="71" t="s">
        <v>168</v>
      </c>
      <c r="X83" s="12"/>
      <c r="Y83" s="6"/>
      <c r="Z83" s="76"/>
      <c r="AA83" s="66"/>
      <c r="AB83" s="86"/>
      <c r="AC83" s="86"/>
      <c r="AD83" s="86"/>
      <c r="AE83" s="80"/>
      <c r="AF83" s="6">
        <v>10</v>
      </c>
      <c r="AG83" s="76" t="s">
        <v>150</v>
      </c>
      <c r="AH83" s="12">
        <v>5</v>
      </c>
      <c r="AI83" s="77" t="s">
        <v>17</v>
      </c>
      <c r="AJ83" s="13"/>
      <c r="AK83" s="81">
        <v>24</v>
      </c>
      <c r="AL83" s="71" t="s">
        <v>79</v>
      </c>
      <c r="AM83" s="6">
        <v>10</v>
      </c>
      <c r="AN83" s="76" t="s">
        <v>150</v>
      </c>
      <c r="AO83" s="12">
        <v>5</v>
      </c>
      <c r="AP83" s="121" t="s">
        <v>17</v>
      </c>
      <c r="AQ83" s="206" t="s">
        <v>152</v>
      </c>
      <c r="AR83" s="137">
        <v>56</v>
      </c>
      <c r="AS83" s="138" t="s">
        <v>164</v>
      </c>
    </row>
    <row r="84" spans="1:45" s="5" customFormat="1" ht="12.75" customHeight="1" x14ac:dyDescent="0.2">
      <c r="A84" s="6">
        <v>11</v>
      </c>
      <c r="B84" s="76" t="s">
        <v>186</v>
      </c>
      <c r="C84" s="29">
        <v>4</v>
      </c>
      <c r="D84" s="77" t="s">
        <v>20</v>
      </c>
      <c r="E84" s="29" t="s">
        <v>152</v>
      </c>
      <c r="F84" s="76">
        <v>27</v>
      </c>
      <c r="G84" s="71" t="s">
        <v>27</v>
      </c>
      <c r="H84" s="12"/>
      <c r="I84" s="6"/>
      <c r="J84" s="76"/>
      <c r="K84" s="111"/>
      <c r="L84" s="77"/>
      <c r="M84" s="123"/>
      <c r="N84" s="76"/>
      <c r="O84" s="71"/>
      <c r="P84" s="12"/>
      <c r="Q84" s="6">
        <v>11</v>
      </c>
      <c r="R84" s="76" t="s">
        <v>186</v>
      </c>
      <c r="S84" s="111">
        <v>4</v>
      </c>
      <c r="T84" s="77" t="s">
        <v>20</v>
      </c>
      <c r="U84" s="123" t="s">
        <v>152</v>
      </c>
      <c r="V84" s="76">
        <v>27</v>
      </c>
      <c r="W84" s="71" t="s">
        <v>27</v>
      </c>
      <c r="X84" s="12"/>
      <c r="Y84" s="6">
        <v>11</v>
      </c>
      <c r="Z84" s="76" t="s">
        <v>186</v>
      </c>
      <c r="AA84" s="111">
        <v>6</v>
      </c>
      <c r="AB84" s="77" t="s">
        <v>49</v>
      </c>
      <c r="AC84" s="123" t="s">
        <v>152</v>
      </c>
      <c r="AD84" s="76">
        <v>16</v>
      </c>
      <c r="AE84" s="71" t="s">
        <v>73</v>
      </c>
      <c r="AF84" s="6">
        <v>11</v>
      </c>
      <c r="AG84" s="76" t="s">
        <v>186</v>
      </c>
      <c r="AH84" s="12">
        <v>2</v>
      </c>
      <c r="AI84" s="77" t="s">
        <v>22</v>
      </c>
      <c r="AJ84" s="14" t="s">
        <v>152</v>
      </c>
      <c r="AK84" s="81">
        <v>57</v>
      </c>
      <c r="AL84" s="71" t="s">
        <v>165</v>
      </c>
      <c r="AM84" s="6">
        <v>11</v>
      </c>
      <c r="AN84" s="76" t="s">
        <v>186</v>
      </c>
      <c r="AO84" s="12">
        <v>5</v>
      </c>
      <c r="AP84" s="121" t="s">
        <v>17</v>
      </c>
      <c r="AQ84" s="206" t="s">
        <v>193</v>
      </c>
      <c r="AR84" s="137">
        <v>56</v>
      </c>
      <c r="AS84" s="138" t="s">
        <v>164</v>
      </c>
    </row>
    <row r="85" spans="1:45" s="5" customFormat="1" ht="13.5" x14ac:dyDescent="0.2">
      <c r="A85" s="6">
        <v>12</v>
      </c>
      <c r="B85" s="76" t="s">
        <v>187</v>
      </c>
      <c r="C85" s="29">
        <v>4</v>
      </c>
      <c r="D85" s="77" t="s">
        <v>20</v>
      </c>
      <c r="E85" s="29" t="s">
        <v>200</v>
      </c>
      <c r="F85" s="76">
        <v>27</v>
      </c>
      <c r="G85" s="71" t="s">
        <v>27</v>
      </c>
      <c r="H85" s="12"/>
      <c r="I85" s="6"/>
      <c r="J85" s="76"/>
      <c r="K85" s="111"/>
      <c r="L85" s="77"/>
      <c r="M85" s="123"/>
      <c r="N85" s="76"/>
      <c r="O85" s="71"/>
      <c r="P85" s="12"/>
      <c r="Q85" s="6">
        <v>12</v>
      </c>
      <c r="R85" s="76" t="s">
        <v>187</v>
      </c>
      <c r="S85" s="111">
        <v>4</v>
      </c>
      <c r="T85" s="77" t="s">
        <v>20</v>
      </c>
      <c r="U85" s="123" t="s">
        <v>201</v>
      </c>
      <c r="V85" s="76">
        <v>27</v>
      </c>
      <c r="W85" s="71" t="s">
        <v>27</v>
      </c>
      <c r="X85" s="12"/>
      <c r="Y85" s="6">
        <v>12</v>
      </c>
      <c r="Z85" s="76" t="s">
        <v>187</v>
      </c>
      <c r="AA85" s="111">
        <v>6</v>
      </c>
      <c r="AB85" s="77" t="s">
        <v>49</v>
      </c>
      <c r="AC85" s="123" t="s">
        <v>207</v>
      </c>
      <c r="AD85" s="76">
        <v>16</v>
      </c>
      <c r="AE85" s="71" t="s">
        <v>73</v>
      </c>
      <c r="AF85" s="6">
        <v>12</v>
      </c>
      <c r="AG85" s="76" t="s">
        <v>187</v>
      </c>
      <c r="AH85" s="76">
        <v>2</v>
      </c>
      <c r="AI85" s="77" t="s">
        <v>22</v>
      </c>
      <c r="AJ85" s="14" t="s">
        <v>204</v>
      </c>
      <c r="AK85" s="81">
        <v>57</v>
      </c>
      <c r="AL85" s="71" t="s">
        <v>165</v>
      </c>
      <c r="AM85" s="6">
        <v>12</v>
      </c>
      <c r="AN85" s="76" t="s">
        <v>187</v>
      </c>
      <c r="AO85" s="76">
        <v>5</v>
      </c>
      <c r="AP85" s="121" t="s">
        <v>17</v>
      </c>
      <c r="AQ85" s="190"/>
      <c r="AR85" s="137">
        <v>56</v>
      </c>
      <c r="AS85" s="138" t="s">
        <v>164</v>
      </c>
    </row>
    <row r="86" spans="1:45" s="5" customFormat="1" ht="13.5" x14ac:dyDescent="0.2">
      <c r="A86" s="6"/>
      <c r="B86" s="76"/>
      <c r="C86" s="76"/>
      <c r="D86" s="77"/>
      <c r="E86" s="123"/>
      <c r="F86" s="76"/>
      <c r="G86" s="71"/>
      <c r="H86" s="12"/>
      <c r="I86" s="6"/>
      <c r="J86" s="76"/>
      <c r="K86" s="76"/>
      <c r="L86" s="77"/>
      <c r="M86" s="123"/>
      <c r="N86" s="76"/>
      <c r="O86" s="71"/>
      <c r="P86" s="12"/>
      <c r="Q86" s="6"/>
      <c r="R86" s="76"/>
      <c r="S86" s="76"/>
      <c r="T86" s="77"/>
      <c r="U86" s="122"/>
      <c r="V86" s="76"/>
      <c r="W86" s="71"/>
      <c r="X86" s="199"/>
      <c r="Y86" s="6">
        <v>13</v>
      </c>
      <c r="Z86" s="76" t="s">
        <v>188</v>
      </c>
      <c r="AA86" s="111">
        <v>6</v>
      </c>
      <c r="AB86" s="77" t="s">
        <v>49</v>
      </c>
      <c r="AC86" s="123"/>
      <c r="AD86" s="76">
        <v>16</v>
      </c>
      <c r="AE86" s="71" t="s">
        <v>73</v>
      </c>
      <c r="AF86" s="6"/>
      <c r="AG86" s="76"/>
      <c r="AH86" s="76"/>
      <c r="AI86" s="77"/>
      <c r="AJ86" s="122"/>
      <c r="AK86" s="76"/>
      <c r="AL86" s="71"/>
      <c r="AM86" s="6"/>
      <c r="AN86" s="76"/>
      <c r="AO86" s="76"/>
      <c r="AP86" s="77"/>
      <c r="AQ86" s="122"/>
      <c r="AR86" s="76"/>
      <c r="AS86" s="71"/>
    </row>
    <row r="87" spans="1:45" s="5" customFormat="1" ht="13.5" customHeight="1" thickBot="1" x14ac:dyDescent="0.25">
      <c r="A87" s="7"/>
      <c r="B87" s="8"/>
      <c r="C87" s="8"/>
      <c r="D87" s="1"/>
      <c r="E87" s="131"/>
      <c r="F87" s="8"/>
      <c r="G87" s="9"/>
      <c r="H87" s="12"/>
      <c r="I87" s="7"/>
      <c r="J87" s="8"/>
      <c r="K87" s="8" t="s">
        <v>41</v>
      </c>
      <c r="L87" s="1"/>
      <c r="M87" s="131"/>
      <c r="N87" s="8"/>
      <c r="O87" s="71"/>
      <c r="Q87" s="7"/>
      <c r="R87" s="8"/>
      <c r="S87" s="8"/>
      <c r="T87" s="1"/>
      <c r="U87" s="128"/>
      <c r="V87" s="8"/>
      <c r="W87" s="9"/>
      <c r="Y87" s="7"/>
      <c r="Z87" s="8"/>
      <c r="AA87" s="8"/>
      <c r="AB87" s="77"/>
      <c r="AC87" s="128"/>
      <c r="AD87" s="8"/>
      <c r="AE87" s="9"/>
      <c r="AF87" s="7"/>
      <c r="AG87" s="8"/>
      <c r="AH87" s="8"/>
      <c r="AI87" s="77"/>
      <c r="AJ87" s="128"/>
      <c r="AK87" s="8"/>
      <c r="AL87" s="9"/>
      <c r="AM87" s="7"/>
      <c r="AN87" s="8"/>
      <c r="AO87" s="8"/>
      <c r="AP87" s="77"/>
      <c r="AQ87" s="128"/>
      <c r="AR87" s="8"/>
      <c r="AS87" s="9"/>
    </row>
    <row r="88" spans="1:45" s="5" customFormat="1" ht="16.5" thickTop="1" x14ac:dyDescent="0.2">
      <c r="A88" s="6"/>
      <c r="B88" s="122" t="s">
        <v>8</v>
      </c>
      <c r="C88" s="122"/>
      <c r="D88" s="86"/>
      <c r="E88" s="123"/>
      <c r="F88" s="76"/>
      <c r="G88" s="80"/>
      <c r="H88" s="12"/>
      <c r="I88" s="6"/>
      <c r="J88" s="85" t="s">
        <v>8</v>
      </c>
      <c r="K88" s="122"/>
      <c r="L88" s="86"/>
      <c r="M88" s="123"/>
      <c r="N88" s="76"/>
      <c r="O88" s="40"/>
      <c r="Q88" s="6"/>
      <c r="R88" s="85" t="s">
        <v>8</v>
      </c>
      <c r="S88" s="122"/>
      <c r="T88" s="86"/>
      <c r="U88" s="122"/>
      <c r="V88" s="76"/>
      <c r="W88" s="80"/>
      <c r="Y88" s="6"/>
      <c r="Z88" s="85" t="s">
        <v>8</v>
      </c>
      <c r="AA88" s="122"/>
      <c r="AB88" s="34"/>
      <c r="AC88" s="122"/>
      <c r="AD88" s="76"/>
      <c r="AE88" s="80"/>
      <c r="AF88" s="6"/>
      <c r="AG88" s="85" t="s">
        <v>8</v>
      </c>
      <c r="AH88" s="122"/>
      <c r="AI88" s="34"/>
      <c r="AJ88" s="122"/>
      <c r="AK88" s="76"/>
      <c r="AL88" s="80"/>
      <c r="AM88" s="6"/>
      <c r="AN88" s="85" t="s">
        <v>8</v>
      </c>
      <c r="AO88" s="122"/>
      <c r="AP88" s="34"/>
      <c r="AQ88" s="122"/>
      <c r="AR88" s="76"/>
      <c r="AS88" s="80"/>
    </row>
    <row r="89" spans="1:45" s="5" customFormat="1" ht="13.5" x14ac:dyDescent="0.2">
      <c r="A89" s="6"/>
      <c r="B89" s="78"/>
      <c r="C89" s="81"/>
      <c r="D89" s="81"/>
      <c r="E89" s="81"/>
      <c r="F89" s="81"/>
      <c r="G89" s="60"/>
      <c r="I89" s="6">
        <v>4</v>
      </c>
      <c r="J89" s="76" t="s">
        <v>181</v>
      </c>
      <c r="K89" s="135">
        <v>9</v>
      </c>
      <c r="L89" s="121" t="s">
        <v>50</v>
      </c>
      <c r="M89" s="136" t="s">
        <v>152</v>
      </c>
      <c r="N89" s="137">
        <v>13</v>
      </c>
      <c r="O89" s="138" t="s">
        <v>129</v>
      </c>
      <c r="Q89" s="6"/>
      <c r="R89" s="76"/>
      <c r="S89" s="76"/>
      <c r="T89" s="77"/>
      <c r="U89" s="122"/>
      <c r="V89" s="76"/>
      <c r="W89" s="71"/>
      <c r="Y89" s="6">
        <v>5</v>
      </c>
      <c r="Z89" s="76" t="s">
        <v>182</v>
      </c>
      <c r="AA89" s="73">
        <v>7</v>
      </c>
      <c r="AB89" s="77" t="s">
        <v>189</v>
      </c>
      <c r="AC89" s="262" t="s">
        <v>180</v>
      </c>
      <c r="AD89" s="76">
        <v>26</v>
      </c>
      <c r="AE89" s="71" t="s">
        <v>16</v>
      </c>
      <c r="AF89" s="6">
        <v>3</v>
      </c>
      <c r="AG89" s="76" t="s">
        <v>118</v>
      </c>
      <c r="AH89" s="111">
        <v>7</v>
      </c>
      <c r="AI89" s="77" t="s">
        <v>189</v>
      </c>
      <c r="AJ89" s="83" t="s">
        <v>180</v>
      </c>
      <c r="AK89" s="76">
        <v>26</v>
      </c>
      <c r="AL89" s="71" t="s">
        <v>16</v>
      </c>
      <c r="AM89" s="6">
        <v>1</v>
      </c>
      <c r="AN89" s="76" t="s">
        <v>116</v>
      </c>
      <c r="AO89" s="111">
        <v>7</v>
      </c>
      <c r="AP89" s="77" t="s">
        <v>189</v>
      </c>
      <c r="AQ89" s="83" t="s">
        <v>180</v>
      </c>
      <c r="AR89" s="76">
        <v>26</v>
      </c>
      <c r="AS89" s="71" t="s">
        <v>16</v>
      </c>
    </row>
    <row r="90" spans="1:45" s="5" customFormat="1" ht="13.5" x14ac:dyDescent="0.2">
      <c r="A90" s="6"/>
      <c r="B90" s="76"/>
      <c r="C90" s="81"/>
      <c r="D90" s="81"/>
      <c r="E90" s="81"/>
      <c r="F90" s="81"/>
      <c r="G90" s="60"/>
      <c r="I90" s="6">
        <v>5</v>
      </c>
      <c r="J90" s="76" t="s">
        <v>182</v>
      </c>
      <c r="K90" s="135">
        <v>9</v>
      </c>
      <c r="L90" s="121" t="s">
        <v>50</v>
      </c>
      <c r="M90" s="136" t="s">
        <v>201</v>
      </c>
      <c r="N90" s="137">
        <v>13</v>
      </c>
      <c r="O90" s="138" t="s">
        <v>129</v>
      </c>
      <c r="Q90" s="6"/>
      <c r="R90" s="76"/>
      <c r="S90" s="12"/>
      <c r="T90" s="12"/>
      <c r="U90" s="86"/>
      <c r="V90" s="12"/>
      <c r="W90" s="63"/>
      <c r="Y90" s="6">
        <v>6</v>
      </c>
      <c r="Z90" s="76" t="s">
        <v>183</v>
      </c>
      <c r="AA90" s="73">
        <v>7</v>
      </c>
      <c r="AB90" s="77" t="s">
        <v>189</v>
      </c>
      <c r="AC90" s="262"/>
      <c r="AD90" s="76">
        <v>26</v>
      </c>
      <c r="AE90" s="71" t="s">
        <v>16</v>
      </c>
      <c r="AF90" s="6">
        <v>4</v>
      </c>
      <c r="AG90" s="76" t="s">
        <v>181</v>
      </c>
      <c r="AH90" s="76">
        <v>7</v>
      </c>
      <c r="AI90" s="77" t="s">
        <v>189</v>
      </c>
      <c r="AJ90" s="83"/>
      <c r="AK90" s="76">
        <v>26</v>
      </c>
      <c r="AL90" s="71" t="s">
        <v>16</v>
      </c>
      <c r="AM90" s="6">
        <v>2</v>
      </c>
      <c r="AN90" s="76" t="s">
        <v>117</v>
      </c>
      <c r="AO90" s="76">
        <v>7</v>
      </c>
      <c r="AP90" s="183" t="s">
        <v>189</v>
      </c>
      <c r="AQ90" s="83"/>
      <c r="AR90" s="27">
        <v>26</v>
      </c>
      <c r="AS90" s="71" t="s">
        <v>16</v>
      </c>
    </row>
    <row r="91" spans="1:45" s="5" customFormat="1" ht="13.5" x14ac:dyDescent="0.2">
      <c r="A91" s="6">
        <v>9</v>
      </c>
      <c r="B91" s="76" t="s">
        <v>149</v>
      </c>
      <c r="C91" s="81">
        <v>2</v>
      </c>
      <c r="D91" s="77" t="s">
        <v>22</v>
      </c>
      <c r="E91" s="78" t="s">
        <v>152</v>
      </c>
      <c r="F91" s="81">
        <v>57</v>
      </c>
      <c r="G91" s="71" t="s">
        <v>165</v>
      </c>
      <c r="I91" s="6">
        <v>6</v>
      </c>
      <c r="J91" s="76" t="s">
        <v>183</v>
      </c>
      <c r="K91" s="135">
        <v>9</v>
      </c>
      <c r="L91" s="121" t="s">
        <v>50</v>
      </c>
      <c r="M91" s="136"/>
      <c r="N91" s="137">
        <v>13</v>
      </c>
      <c r="O91" s="138" t="s">
        <v>129</v>
      </c>
      <c r="Q91" s="6"/>
      <c r="R91" s="76"/>
      <c r="S91" s="76"/>
      <c r="T91" s="77"/>
      <c r="U91" s="122"/>
      <c r="V91" s="76"/>
      <c r="W91" s="71"/>
      <c r="Y91" s="6"/>
      <c r="Z91" s="78"/>
      <c r="AA91" s="73"/>
      <c r="AB91" s="274" t="s">
        <v>3</v>
      </c>
      <c r="AC91" s="275"/>
      <c r="AD91" s="275"/>
      <c r="AE91" s="283"/>
      <c r="AF91" s="6"/>
      <c r="AG91" s="76"/>
      <c r="AH91" s="76"/>
      <c r="AI91" s="77"/>
      <c r="AJ91" s="122"/>
      <c r="AK91" s="76"/>
      <c r="AL91" s="71"/>
      <c r="AM91" s="6"/>
      <c r="AN91" s="76"/>
      <c r="AO91" s="12"/>
      <c r="AP91" s="183"/>
      <c r="AQ91" s="86"/>
      <c r="AR91" s="27"/>
      <c r="AS91" s="63"/>
    </row>
    <row r="92" spans="1:45" s="5" customFormat="1" ht="13.5" x14ac:dyDescent="0.2">
      <c r="A92" s="6">
        <v>10</v>
      </c>
      <c r="B92" s="76" t="s">
        <v>150</v>
      </c>
      <c r="C92" s="81">
        <v>2</v>
      </c>
      <c r="D92" s="77" t="s">
        <v>22</v>
      </c>
      <c r="E92" s="78" t="s">
        <v>208</v>
      </c>
      <c r="F92" s="81">
        <v>57</v>
      </c>
      <c r="G92" s="71" t="s">
        <v>165</v>
      </c>
      <c r="I92" s="6"/>
      <c r="J92" s="78"/>
      <c r="K92" s="78"/>
      <c r="L92" s="274" t="s">
        <v>3</v>
      </c>
      <c r="M92" s="275"/>
      <c r="N92" s="275"/>
      <c r="O92" s="276"/>
      <c r="Q92" s="6"/>
      <c r="R92" s="76"/>
      <c r="S92" s="76"/>
      <c r="T92" s="77"/>
      <c r="U92" s="122"/>
      <c r="V92" s="76"/>
      <c r="W92" s="71"/>
      <c r="Y92" s="6"/>
      <c r="Z92" s="76"/>
      <c r="AA92" s="73"/>
      <c r="AB92" s="277"/>
      <c r="AC92" s="278"/>
      <c r="AD92" s="278"/>
      <c r="AE92" s="284"/>
      <c r="AF92" s="6"/>
      <c r="AG92" s="76"/>
      <c r="AH92" s="76"/>
      <c r="AI92" s="77"/>
      <c r="AJ92" s="122"/>
      <c r="AK92" s="76"/>
      <c r="AL92" s="71"/>
      <c r="AM92" s="6"/>
      <c r="AN92" s="76"/>
      <c r="AO92" s="76"/>
      <c r="AP92" s="183"/>
      <c r="AQ92" s="187"/>
      <c r="AR92" s="27"/>
      <c r="AS92" s="71"/>
    </row>
    <row r="93" spans="1:45" s="5" customFormat="1" ht="13.5" x14ac:dyDescent="0.2">
      <c r="A93" s="6">
        <v>11</v>
      </c>
      <c r="B93" s="76" t="s">
        <v>186</v>
      </c>
      <c r="C93" s="78">
        <v>3</v>
      </c>
      <c r="D93" s="77" t="s">
        <v>12</v>
      </c>
      <c r="E93" s="78" t="s">
        <v>152</v>
      </c>
      <c r="F93" s="78">
        <v>30</v>
      </c>
      <c r="G93" s="71" t="s">
        <v>28</v>
      </c>
      <c r="I93" s="6"/>
      <c r="J93" s="76"/>
      <c r="K93" s="78"/>
      <c r="L93" s="277"/>
      <c r="M93" s="278"/>
      <c r="N93" s="278"/>
      <c r="O93" s="279"/>
      <c r="Q93" s="6"/>
      <c r="R93" s="76"/>
      <c r="S93" s="76"/>
      <c r="T93" s="77"/>
      <c r="U93" s="122"/>
      <c r="V93" s="76"/>
      <c r="W93" s="71"/>
      <c r="Y93" s="6">
        <v>9</v>
      </c>
      <c r="Z93" s="76" t="s">
        <v>149</v>
      </c>
      <c r="AA93" s="73">
        <v>9</v>
      </c>
      <c r="AB93" s="77" t="s">
        <v>50</v>
      </c>
      <c r="AC93" s="122" t="s">
        <v>152</v>
      </c>
      <c r="AD93" s="79">
        <v>9</v>
      </c>
      <c r="AE93" s="71" t="s">
        <v>127</v>
      </c>
      <c r="AF93" s="27">
        <v>7</v>
      </c>
      <c r="AG93" s="78" t="s">
        <v>191</v>
      </c>
      <c r="AH93" s="76">
        <v>3</v>
      </c>
      <c r="AI93" s="77" t="s">
        <v>12</v>
      </c>
      <c r="AJ93" s="122" t="s">
        <v>152</v>
      </c>
      <c r="AK93" s="76">
        <v>30</v>
      </c>
      <c r="AL93" s="71" t="s">
        <v>28</v>
      </c>
      <c r="AM93" s="6"/>
      <c r="AN93" s="76"/>
      <c r="AO93" s="76"/>
      <c r="AP93" s="183"/>
      <c r="AQ93" s="187"/>
      <c r="AR93" s="27"/>
      <c r="AS93" s="71"/>
    </row>
    <row r="94" spans="1:45" s="5" customFormat="1" ht="13.5" x14ac:dyDescent="0.2">
      <c r="A94" s="6">
        <v>12</v>
      </c>
      <c r="B94" s="76" t="s">
        <v>187</v>
      </c>
      <c r="C94" s="78">
        <v>3</v>
      </c>
      <c r="D94" s="77" t="s">
        <v>12</v>
      </c>
      <c r="E94" s="78" t="s">
        <v>208</v>
      </c>
      <c r="F94" s="78">
        <v>30</v>
      </c>
      <c r="G94" s="71" t="s">
        <v>28</v>
      </c>
      <c r="I94" s="6">
        <v>9</v>
      </c>
      <c r="J94" s="76" t="s">
        <v>149</v>
      </c>
      <c r="K94" s="78">
        <v>3</v>
      </c>
      <c r="L94" s="77" t="s">
        <v>12</v>
      </c>
      <c r="M94" s="78" t="s">
        <v>152</v>
      </c>
      <c r="N94" s="78">
        <v>30</v>
      </c>
      <c r="O94" s="71" t="s">
        <v>28</v>
      </c>
      <c r="Q94" s="6">
        <v>7</v>
      </c>
      <c r="R94" s="78" t="s">
        <v>191</v>
      </c>
      <c r="S94" s="76">
        <v>7</v>
      </c>
      <c r="T94" s="77" t="s">
        <v>189</v>
      </c>
      <c r="U94" s="262" t="s">
        <v>180</v>
      </c>
      <c r="V94" s="76">
        <v>26</v>
      </c>
      <c r="W94" s="71" t="s">
        <v>16</v>
      </c>
      <c r="Y94" s="6">
        <v>10</v>
      </c>
      <c r="Z94" s="76" t="s">
        <v>150</v>
      </c>
      <c r="AA94" s="73">
        <v>9</v>
      </c>
      <c r="AB94" s="77" t="s">
        <v>50</v>
      </c>
      <c r="AC94" s="122" t="s">
        <v>194</v>
      </c>
      <c r="AD94" s="79">
        <v>9</v>
      </c>
      <c r="AE94" s="71" t="s">
        <v>127</v>
      </c>
      <c r="AF94" s="27">
        <v>8</v>
      </c>
      <c r="AG94" s="76" t="s">
        <v>148</v>
      </c>
      <c r="AH94" s="76">
        <v>3</v>
      </c>
      <c r="AI94" s="77" t="s">
        <v>12</v>
      </c>
      <c r="AJ94" s="122" t="s">
        <v>197</v>
      </c>
      <c r="AK94" s="76">
        <v>30</v>
      </c>
      <c r="AL94" s="71" t="s">
        <v>28</v>
      </c>
      <c r="AM94" s="6"/>
      <c r="AN94" s="76"/>
      <c r="AO94" s="76"/>
      <c r="AP94" s="183"/>
      <c r="AQ94" s="187"/>
      <c r="AR94" s="27"/>
      <c r="AS94" s="71"/>
    </row>
    <row r="95" spans="1:45" s="5" customFormat="1" ht="13.5" x14ac:dyDescent="0.2">
      <c r="A95" s="6"/>
      <c r="B95" s="76"/>
      <c r="C95" s="76"/>
      <c r="D95" s="77"/>
      <c r="E95" s="123"/>
      <c r="F95" s="76"/>
      <c r="G95" s="61"/>
      <c r="I95" s="6">
        <v>10</v>
      </c>
      <c r="J95" s="76" t="s">
        <v>150</v>
      </c>
      <c r="K95" s="78">
        <v>3</v>
      </c>
      <c r="L95" s="77" t="s">
        <v>12</v>
      </c>
      <c r="M95" s="78" t="s">
        <v>197</v>
      </c>
      <c r="N95" s="78">
        <v>30</v>
      </c>
      <c r="O95" s="71" t="s">
        <v>28</v>
      </c>
      <c r="Q95" s="6">
        <v>8</v>
      </c>
      <c r="R95" s="76" t="s">
        <v>148</v>
      </c>
      <c r="S95" s="76">
        <v>7</v>
      </c>
      <c r="T95" s="77" t="s">
        <v>189</v>
      </c>
      <c r="U95" s="262"/>
      <c r="V95" s="76">
        <v>26</v>
      </c>
      <c r="W95" s="71" t="s">
        <v>16</v>
      </c>
      <c r="Y95" s="6">
        <v>11</v>
      </c>
      <c r="Z95" s="76" t="s">
        <v>186</v>
      </c>
      <c r="AA95" s="73">
        <v>9</v>
      </c>
      <c r="AB95" s="77" t="s">
        <v>50</v>
      </c>
      <c r="AC95" s="122"/>
      <c r="AD95" s="76">
        <v>9</v>
      </c>
      <c r="AE95" s="71" t="s">
        <v>127</v>
      </c>
      <c r="AF95" s="6"/>
      <c r="AG95" s="76"/>
      <c r="AH95" s="76"/>
      <c r="AI95" s="77"/>
      <c r="AJ95" s="122"/>
      <c r="AK95" s="76"/>
      <c r="AL95" s="71"/>
      <c r="AM95" s="6">
        <v>7</v>
      </c>
      <c r="AN95" s="78" t="s">
        <v>191</v>
      </c>
      <c r="AO95" s="76">
        <v>3</v>
      </c>
      <c r="AP95" s="183" t="s">
        <v>12</v>
      </c>
      <c r="AQ95" s="187" t="s">
        <v>152</v>
      </c>
      <c r="AR95" s="27">
        <v>39</v>
      </c>
      <c r="AS95" s="71" t="s">
        <v>88</v>
      </c>
    </row>
    <row r="96" spans="1:45" s="5" customFormat="1" ht="13.5" thickBot="1" x14ac:dyDescent="0.25">
      <c r="A96" s="7"/>
      <c r="B96" s="8"/>
      <c r="C96" s="8"/>
      <c r="D96" s="1"/>
      <c r="E96" s="131"/>
      <c r="F96" s="8"/>
      <c r="G96" s="1"/>
      <c r="I96" s="7"/>
      <c r="J96" s="8"/>
      <c r="K96" s="8" t="s">
        <v>41</v>
      </c>
      <c r="L96" s="1"/>
      <c r="M96" s="131"/>
      <c r="N96" s="8"/>
      <c r="O96" s="9"/>
      <c r="Q96" s="7"/>
      <c r="R96" s="8"/>
      <c r="S96" s="8"/>
      <c r="T96" s="1"/>
      <c r="U96" s="57"/>
      <c r="V96" s="8"/>
      <c r="W96" s="9"/>
      <c r="Y96" s="7"/>
      <c r="Z96" s="8"/>
      <c r="AA96" s="8"/>
      <c r="AB96" s="1"/>
      <c r="AC96" s="128"/>
      <c r="AD96" s="8"/>
      <c r="AE96" s="9"/>
      <c r="AF96" s="7"/>
      <c r="AG96" s="8"/>
      <c r="AH96" s="8"/>
      <c r="AI96" s="1"/>
      <c r="AJ96" s="128"/>
      <c r="AK96" s="8"/>
      <c r="AL96" s="9"/>
      <c r="AM96" s="7">
        <v>8</v>
      </c>
      <c r="AN96" s="8" t="s">
        <v>148</v>
      </c>
      <c r="AO96" s="8">
        <v>3</v>
      </c>
      <c r="AP96" s="251" t="s">
        <v>12</v>
      </c>
      <c r="AQ96" s="204" t="s">
        <v>199</v>
      </c>
      <c r="AR96" s="219">
        <v>39</v>
      </c>
      <c r="AS96" s="9" t="s">
        <v>88</v>
      </c>
    </row>
    <row r="97" spans="1:45" s="5" customFormat="1" ht="16.5" customHeight="1" thickTop="1" x14ac:dyDescent="0.2">
      <c r="A97" s="15" t="s">
        <v>23</v>
      </c>
      <c r="B97" s="10"/>
      <c r="C97" s="10"/>
      <c r="D97" s="12"/>
      <c r="E97" s="43"/>
      <c r="F97" s="10"/>
      <c r="G97" s="12"/>
      <c r="I97" s="15" t="s">
        <v>23</v>
      </c>
      <c r="J97" s="10"/>
      <c r="K97" s="10"/>
      <c r="L97" s="12"/>
      <c r="M97" s="44"/>
      <c r="N97" s="20"/>
      <c r="Q97" s="15" t="s">
        <v>23</v>
      </c>
      <c r="R97" s="10"/>
      <c r="S97" s="10"/>
      <c r="T97" s="12"/>
      <c r="U97" s="14"/>
      <c r="V97" s="10"/>
      <c r="W97" s="12"/>
      <c r="Y97" s="15" t="s">
        <v>23</v>
      </c>
      <c r="Z97" s="10"/>
      <c r="AA97" s="10"/>
      <c r="AB97" s="12"/>
      <c r="AC97" s="14"/>
      <c r="AD97" s="10"/>
      <c r="AE97" s="12"/>
      <c r="AF97" s="15" t="s">
        <v>23</v>
      </c>
      <c r="AM97" s="15" t="s">
        <v>23</v>
      </c>
    </row>
    <row r="98" spans="1:45" s="5" customFormat="1" ht="12.75" x14ac:dyDescent="0.2">
      <c r="A98" s="10"/>
      <c r="B98" s="16" t="s">
        <v>115</v>
      </c>
      <c r="C98" s="17"/>
      <c r="D98" s="17"/>
      <c r="E98" s="43"/>
      <c r="F98" s="10"/>
      <c r="G98" s="12"/>
      <c r="I98" s="10"/>
      <c r="J98" s="16" t="s">
        <v>115</v>
      </c>
      <c r="K98" s="17"/>
      <c r="L98" s="17"/>
      <c r="M98" s="44"/>
      <c r="N98" s="20"/>
      <c r="Q98" s="10"/>
      <c r="R98" s="10"/>
      <c r="S98" s="10"/>
      <c r="T98" s="12"/>
      <c r="U98" s="14"/>
      <c r="V98" s="10"/>
      <c r="W98" s="12"/>
      <c r="Y98" s="10"/>
    </row>
    <row r="99" spans="1:45" s="5" customFormat="1" ht="12.75" x14ac:dyDescent="0.2">
      <c r="A99" s="10"/>
      <c r="B99" s="16"/>
      <c r="C99" s="17"/>
      <c r="D99" s="17"/>
      <c r="E99" s="43"/>
      <c r="F99" s="10"/>
      <c r="G99" s="12"/>
      <c r="I99" s="10"/>
      <c r="J99" s="16"/>
      <c r="K99" s="17"/>
      <c r="L99" s="17"/>
      <c r="M99" s="44"/>
      <c r="N99" s="20"/>
      <c r="Q99" s="10"/>
      <c r="R99" s="10"/>
      <c r="S99" s="10"/>
      <c r="T99" s="12"/>
      <c r="U99" s="14"/>
      <c r="V99" s="10"/>
      <c r="W99" s="12"/>
      <c r="Y99" s="10"/>
    </row>
    <row r="100" spans="1:45" s="5" customFormat="1" x14ac:dyDescent="0.2">
      <c r="A100" s="280" t="s">
        <v>178</v>
      </c>
      <c r="B100" s="280"/>
      <c r="C100" s="280"/>
      <c r="D100" s="280"/>
      <c r="E100" s="280"/>
      <c r="F100" s="280"/>
      <c r="G100" s="280"/>
      <c r="I100" s="280" t="s">
        <v>178</v>
      </c>
      <c r="J100" s="280"/>
      <c r="K100" s="280"/>
      <c r="L100" s="280"/>
      <c r="M100" s="280"/>
      <c r="N100" s="280"/>
      <c r="O100" s="280"/>
      <c r="Q100" s="280" t="s">
        <v>178</v>
      </c>
      <c r="R100" s="280"/>
      <c r="S100" s="280"/>
      <c r="T100" s="280"/>
      <c r="U100" s="280"/>
      <c r="V100" s="280"/>
      <c r="W100" s="280"/>
      <c r="Y100" s="10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s="5" customFormat="1" x14ac:dyDescent="0.2">
      <c r="A101" s="280" t="s">
        <v>99</v>
      </c>
      <c r="B101" s="280"/>
      <c r="C101" s="280"/>
      <c r="D101" s="280"/>
      <c r="E101" s="280"/>
      <c r="F101" s="280"/>
      <c r="G101" s="280"/>
      <c r="I101" s="280" t="s">
        <v>99</v>
      </c>
      <c r="J101" s="280"/>
      <c r="K101" s="280"/>
      <c r="L101" s="280"/>
      <c r="M101" s="280"/>
      <c r="N101" s="280"/>
      <c r="O101" s="280"/>
      <c r="Q101" s="280" t="s">
        <v>95</v>
      </c>
      <c r="R101" s="280"/>
      <c r="S101" s="280"/>
      <c r="T101" s="280"/>
      <c r="U101" s="280"/>
      <c r="V101" s="280"/>
      <c r="W101" s="280"/>
      <c r="Y101" s="10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s="5" customFormat="1" ht="19.5" thickBot="1" x14ac:dyDescent="0.25">
      <c r="A102" s="282" t="s">
        <v>105</v>
      </c>
      <c r="B102" s="282"/>
      <c r="C102" s="282"/>
      <c r="D102" s="282"/>
      <c r="E102" s="282"/>
      <c r="F102" s="282"/>
      <c r="G102" s="282"/>
      <c r="I102" s="282" t="s">
        <v>106</v>
      </c>
      <c r="J102" s="282"/>
      <c r="K102" s="282"/>
      <c r="L102" s="282"/>
      <c r="M102" s="282"/>
      <c r="N102" s="282"/>
      <c r="O102" s="282"/>
      <c r="Q102" s="282" t="s">
        <v>109</v>
      </c>
      <c r="R102" s="282"/>
      <c r="S102" s="282"/>
      <c r="T102" s="282"/>
      <c r="U102" s="282"/>
      <c r="V102" s="282"/>
      <c r="W102" s="282"/>
      <c r="Z102" s="3"/>
      <c r="AA102" s="3"/>
      <c r="AB102" s="3"/>
      <c r="AC102" s="3"/>
      <c r="AD102" s="3"/>
      <c r="AE102" s="3"/>
    </row>
    <row r="103" spans="1:45" s="5" customFormat="1" ht="16.5" thickTop="1" x14ac:dyDescent="0.2">
      <c r="A103" s="141" t="s">
        <v>9</v>
      </c>
      <c r="B103" s="142" t="s">
        <v>10</v>
      </c>
      <c r="C103" s="142"/>
      <c r="D103" s="142" t="s">
        <v>0</v>
      </c>
      <c r="E103" s="143" t="s">
        <v>94</v>
      </c>
      <c r="F103" s="142"/>
      <c r="G103" s="144" t="s">
        <v>1</v>
      </c>
      <c r="I103" s="141" t="s">
        <v>9</v>
      </c>
      <c r="J103" s="142" t="s">
        <v>10</v>
      </c>
      <c r="K103" s="142"/>
      <c r="L103" s="142" t="s">
        <v>0</v>
      </c>
      <c r="M103" s="143" t="s">
        <v>94</v>
      </c>
      <c r="N103" s="142"/>
      <c r="O103" s="144" t="s">
        <v>1</v>
      </c>
      <c r="Q103" s="141" t="s">
        <v>9</v>
      </c>
      <c r="R103" s="142" t="s">
        <v>10</v>
      </c>
      <c r="S103" s="142"/>
      <c r="T103" s="142" t="s">
        <v>0</v>
      </c>
      <c r="U103" s="142" t="s">
        <v>94</v>
      </c>
      <c r="V103" s="142"/>
      <c r="W103" s="144" t="s">
        <v>1</v>
      </c>
      <c r="Y103" s="3"/>
      <c r="Z103" s="3"/>
      <c r="AA103" s="3"/>
      <c r="AB103" s="3"/>
      <c r="AC103" s="3"/>
      <c r="AD103" s="3"/>
      <c r="AE103" s="3"/>
    </row>
    <row r="104" spans="1:45" s="5" customFormat="1" x14ac:dyDescent="0.2">
      <c r="A104" s="145"/>
      <c r="B104" s="146" t="s">
        <v>2</v>
      </c>
      <c r="C104" s="147"/>
      <c r="D104" s="148"/>
      <c r="E104" s="149"/>
      <c r="F104" s="137"/>
      <c r="G104" s="150"/>
      <c r="I104" s="145"/>
      <c r="J104" s="146" t="s">
        <v>2</v>
      </c>
      <c r="K104" s="147"/>
      <c r="L104" s="148"/>
      <c r="M104" s="149"/>
      <c r="N104" s="137"/>
      <c r="O104" s="150"/>
      <c r="Q104" s="145"/>
      <c r="R104" s="146" t="s">
        <v>2</v>
      </c>
      <c r="S104" s="147"/>
      <c r="T104" s="148"/>
      <c r="U104" s="147"/>
      <c r="V104" s="137"/>
      <c r="W104" s="150"/>
      <c r="Y104" s="3"/>
    </row>
    <row r="105" spans="1:45" s="5" customFormat="1" x14ac:dyDescent="0.2">
      <c r="A105" s="151">
        <v>1</v>
      </c>
      <c r="B105" s="137" t="s">
        <v>116</v>
      </c>
      <c r="C105" s="137">
        <v>30</v>
      </c>
      <c r="D105" s="121" t="s">
        <v>36</v>
      </c>
      <c r="E105" s="287" t="s">
        <v>113</v>
      </c>
      <c r="F105" s="137">
        <v>45</v>
      </c>
      <c r="G105" s="138" t="s">
        <v>139</v>
      </c>
      <c r="I105" s="151"/>
      <c r="J105" s="137"/>
      <c r="K105" s="137"/>
      <c r="L105" s="121"/>
      <c r="M105" s="149"/>
      <c r="N105" s="137"/>
      <c r="O105" s="138"/>
      <c r="Q105" s="151">
        <v>1</v>
      </c>
      <c r="R105" s="137" t="s">
        <v>116</v>
      </c>
      <c r="S105" s="137">
        <v>16</v>
      </c>
      <c r="T105" s="121" t="s">
        <v>42</v>
      </c>
      <c r="U105" s="147" t="s">
        <v>155</v>
      </c>
      <c r="V105" s="137">
        <v>40</v>
      </c>
      <c r="W105" s="138" t="s">
        <v>136</v>
      </c>
      <c r="Y105" s="3"/>
    </row>
    <row r="106" spans="1:45" s="5" customFormat="1" x14ac:dyDescent="0.2">
      <c r="A106" s="151">
        <v>2</v>
      </c>
      <c r="B106" s="137" t="s">
        <v>117</v>
      </c>
      <c r="C106" s="137">
        <v>30</v>
      </c>
      <c r="D106" s="121" t="s">
        <v>36</v>
      </c>
      <c r="E106" s="287"/>
      <c r="F106" s="137">
        <v>45</v>
      </c>
      <c r="G106" s="138" t="s">
        <v>139</v>
      </c>
      <c r="I106" s="151"/>
      <c r="J106" s="137"/>
      <c r="K106" s="137"/>
      <c r="L106" s="121"/>
      <c r="M106" s="149"/>
      <c r="N106" s="137"/>
      <c r="O106" s="138"/>
      <c r="P106" s="12"/>
      <c r="Q106" s="151">
        <v>2</v>
      </c>
      <c r="R106" s="137" t="s">
        <v>117</v>
      </c>
      <c r="S106" s="137">
        <v>16</v>
      </c>
      <c r="T106" s="121" t="s">
        <v>42</v>
      </c>
      <c r="U106" s="147" t="s">
        <v>159</v>
      </c>
      <c r="V106" s="137">
        <v>40</v>
      </c>
      <c r="W106" s="138" t="s">
        <v>136</v>
      </c>
      <c r="X106" s="12"/>
      <c r="Y106" s="3"/>
    </row>
    <row r="107" spans="1:45" s="5" customFormat="1" ht="13.5" x14ac:dyDescent="0.2">
      <c r="A107" s="151">
        <v>3</v>
      </c>
      <c r="B107" s="288" t="s">
        <v>3</v>
      </c>
      <c r="C107" s="258"/>
      <c r="D107" s="258"/>
      <c r="E107" s="258"/>
      <c r="F107" s="258"/>
      <c r="G107" s="259"/>
      <c r="I107" s="151">
        <v>1</v>
      </c>
      <c r="J107" s="137" t="s">
        <v>118</v>
      </c>
      <c r="K107" s="137">
        <v>30</v>
      </c>
      <c r="L107" s="121" t="s">
        <v>36</v>
      </c>
      <c r="M107" s="287" t="s">
        <v>113</v>
      </c>
      <c r="N107" s="137">
        <v>45</v>
      </c>
      <c r="O107" s="138" t="s">
        <v>139</v>
      </c>
      <c r="P107" s="12"/>
      <c r="Q107" s="151">
        <v>3</v>
      </c>
      <c r="R107" s="137" t="s">
        <v>118</v>
      </c>
      <c r="S107" s="137">
        <v>16</v>
      </c>
      <c r="T107" s="121" t="s">
        <v>42</v>
      </c>
      <c r="U107" s="153"/>
      <c r="V107" s="137">
        <v>40</v>
      </c>
      <c r="W107" s="138" t="s">
        <v>136</v>
      </c>
      <c r="X107" s="12"/>
    </row>
    <row r="108" spans="1:45" s="5" customFormat="1" ht="13.5" x14ac:dyDescent="0.2">
      <c r="A108" s="151">
        <v>4</v>
      </c>
      <c r="B108" s="137" t="s">
        <v>181</v>
      </c>
      <c r="C108" s="137">
        <v>16</v>
      </c>
      <c r="D108" s="121" t="s">
        <v>42</v>
      </c>
      <c r="E108" s="154" t="s">
        <v>152</v>
      </c>
      <c r="F108" s="137">
        <v>40</v>
      </c>
      <c r="G108" s="138" t="s">
        <v>136</v>
      </c>
      <c r="H108" s="12"/>
      <c r="I108" s="151">
        <v>2</v>
      </c>
      <c r="J108" s="137" t="s">
        <v>181</v>
      </c>
      <c r="K108" s="137">
        <v>30</v>
      </c>
      <c r="L108" s="121" t="s">
        <v>36</v>
      </c>
      <c r="M108" s="287"/>
      <c r="N108" s="137">
        <v>45</v>
      </c>
      <c r="O108" s="138" t="s">
        <v>139</v>
      </c>
      <c r="P108" s="12"/>
      <c r="Q108" s="151">
        <v>4</v>
      </c>
      <c r="R108" s="288" t="s">
        <v>3</v>
      </c>
      <c r="S108" s="258"/>
      <c r="T108" s="258"/>
      <c r="U108" s="258"/>
      <c r="V108" s="258"/>
      <c r="W108" s="259"/>
      <c r="X108" s="12"/>
    </row>
    <row r="109" spans="1:45" s="5" customFormat="1" ht="13.5" x14ac:dyDescent="0.2">
      <c r="A109" s="151">
        <v>5</v>
      </c>
      <c r="B109" s="137" t="s">
        <v>182</v>
      </c>
      <c r="C109" s="137">
        <v>16</v>
      </c>
      <c r="D109" s="121" t="s">
        <v>42</v>
      </c>
      <c r="E109" s="149" t="s">
        <v>209</v>
      </c>
      <c r="F109" s="137">
        <v>40</v>
      </c>
      <c r="G109" s="138" t="s">
        <v>136</v>
      </c>
      <c r="H109" s="12"/>
      <c r="I109" s="151"/>
      <c r="J109" s="288" t="s">
        <v>3</v>
      </c>
      <c r="K109" s="258"/>
      <c r="L109" s="258"/>
      <c r="M109" s="258"/>
      <c r="N109" s="258"/>
      <c r="O109" s="259"/>
      <c r="P109" s="12"/>
      <c r="Q109" s="151">
        <v>5</v>
      </c>
      <c r="R109" s="137" t="s">
        <v>182</v>
      </c>
      <c r="S109" s="137">
        <v>22</v>
      </c>
      <c r="T109" s="121" t="s">
        <v>34</v>
      </c>
      <c r="U109" s="147" t="s">
        <v>155</v>
      </c>
      <c r="V109" s="137">
        <v>33</v>
      </c>
      <c r="W109" s="138" t="s">
        <v>133</v>
      </c>
      <c r="X109" s="12"/>
    </row>
    <row r="110" spans="1:45" s="5" customFormat="1" ht="12.75" x14ac:dyDescent="0.2">
      <c r="A110" s="151">
        <v>6</v>
      </c>
      <c r="B110" s="137" t="s">
        <v>183</v>
      </c>
      <c r="C110" s="137">
        <v>16</v>
      </c>
      <c r="D110" s="121" t="s">
        <v>42</v>
      </c>
      <c r="E110" s="149"/>
      <c r="F110" s="137">
        <v>40</v>
      </c>
      <c r="G110" s="138" t="s">
        <v>136</v>
      </c>
      <c r="H110" s="12"/>
      <c r="I110" s="151">
        <v>3</v>
      </c>
      <c r="J110" s="137" t="s">
        <v>183</v>
      </c>
      <c r="K110" s="137">
        <v>40</v>
      </c>
      <c r="L110" s="121" t="s">
        <v>39</v>
      </c>
      <c r="M110" s="285" t="s">
        <v>210</v>
      </c>
      <c r="N110" s="137">
        <v>43</v>
      </c>
      <c r="O110" s="138" t="s">
        <v>83</v>
      </c>
      <c r="P110" s="12"/>
      <c r="Q110" s="151">
        <v>6</v>
      </c>
      <c r="R110" s="137" t="s">
        <v>183</v>
      </c>
      <c r="S110" s="137">
        <v>22</v>
      </c>
      <c r="T110" s="121" t="s">
        <v>34</v>
      </c>
      <c r="U110" s="147" t="s">
        <v>159</v>
      </c>
      <c r="V110" s="137">
        <v>33</v>
      </c>
      <c r="W110" s="138" t="s">
        <v>133</v>
      </c>
      <c r="X110" s="12"/>
    </row>
    <row r="111" spans="1:45" s="5" customFormat="1" ht="13.5" x14ac:dyDescent="0.2">
      <c r="A111" s="151"/>
      <c r="B111" s="154"/>
      <c r="C111" s="153"/>
      <c r="D111" s="153"/>
      <c r="E111" s="153"/>
      <c r="F111" s="153"/>
      <c r="G111" s="156"/>
      <c r="H111" s="12"/>
      <c r="I111" s="151">
        <v>4</v>
      </c>
      <c r="J111" s="154" t="s">
        <v>191</v>
      </c>
      <c r="K111" s="157">
        <v>40</v>
      </c>
      <c r="L111" s="121" t="s">
        <v>39</v>
      </c>
      <c r="M111" s="286"/>
      <c r="N111" s="137">
        <v>43</v>
      </c>
      <c r="O111" s="138" t="s">
        <v>83</v>
      </c>
      <c r="P111" s="12"/>
      <c r="Q111" s="151">
        <v>7</v>
      </c>
      <c r="R111" s="154"/>
      <c r="S111" s="153"/>
      <c r="T111" s="153"/>
      <c r="U111" s="153"/>
      <c r="V111" s="153"/>
      <c r="W111" s="156"/>
    </row>
    <row r="112" spans="1:45" s="5" customFormat="1" x14ac:dyDescent="0.2">
      <c r="A112" s="158"/>
      <c r="B112" s="159" t="s">
        <v>4</v>
      </c>
      <c r="C112" s="160"/>
      <c r="D112" s="161"/>
      <c r="E112" s="162"/>
      <c r="F112" s="163"/>
      <c r="G112" s="164"/>
      <c r="H112" s="12"/>
      <c r="I112" s="158"/>
      <c r="J112" s="159" t="s">
        <v>4</v>
      </c>
      <c r="K112" s="160" t="s">
        <v>41</v>
      </c>
      <c r="L112" s="161"/>
      <c r="M112" s="162"/>
      <c r="N112" s="163"/>
      <c r="O112" s="164"/>
      <c r="Q112" s="158"/>
      <c r="R112" s="159" t="s">
        <v>4</v>
      </c>
      <c r="S112" s="160"/>
      <c r="T112" s="161"/>
      <c r="U112" s="160"/>
      <c r="V112" s="163"/>
      <c r="W112" s="164"/>
    </row>
    <row r="113" spans="1:47" s="5" customFormat="1" ht="12.75" x14ac:dyDescent="0.2">
      <c r="A113" s="151">
        <v>1</v>
      </c>
      <c r="B113" s="137" t="s">
        <v>116</v>
      </c>
      <c r="C113" s="137">
        <v>18</v>
      </c>
      <c r="D113" s="121" t="s">
        <v>43</v>
      </c>
      <c r="E113" s="149" t="s">
        <v>155</v>
      </c>
      <c r="F113" s="137">
        <v>29</v>
      </c>
      <c r="G113" s="138" t="s">
        <v>87</v>
      </c>
      <c r="H113" s="12"/>
      <c r="I113" s="151">
        <v>1</v>
      </c>
      <c r="J113" s="137" t="s">
        <v>116</v>
      </c>
      <c r="K113" s="137">
        <v>30</v>
      </c>
      <c r="L113" s="121" t="s">
        <v>36</v>
      </c>
      <c r="M113" s="287" t="s">
        <v>113</v>
      </c>
      <c r="N113" s="137">
        <v>45</v>
      </c>
      <c r="O113" s="138" t="s">
        <v>139</v>
      </c>
      <c r="Q113" s="151"/>
      <c r="R113" s="137"/>
      <c r="S113" s="137"/>
      <c r="T113" s="121"/>
      <c r="U113" s="147"/>
      <c r="V113" s="137"/>
      <c r="W113" s="138"/>
      <c r="AT113" s="12"/>
      <c r="AU113" s="12"/>
    </row>
    <row r="114" spans="1:47" s="5" customFormat="1" ht="12.75" x14ac:dyDescent="0.2">
      <c r="A114" s="151">
        <v>2</v>
      </c>
      <c r="B114" s="137" t="s">
        <v>117</v>
      </c>
      <c r="C114" s="137">
        <v>18</v>
      </c>
      <c r="D114" s="121" t="s">
        <v>43</v>
      </c>
      <c r="E114" s="149" t="s">
        <v>158</v>
      </c>
      <c r="F114" s="137">
        <v>29</v>
      </c>
      <c r="G114" s="138" t="s">
        <v>87</v>
      </c>
      <c r="I114" s="151">
        <v>2</v>
      </c>
      <c r="J114" s="137" t="s">
        <v>117</v>
      </c>
      <c r="K114" s="137">
        <v>30</v>
      </c>
      <c r="L114" s="121" t="s">
        <v>36</v>
      </c>
      <c r="M114" s="287"/>
      <c r="N114" s="137">
        <v>45</v>
      </c>
      <c r="O114" s="138" t="s">
        <v>139</v>
      </c>
      <c r="Q114" s="151"/>
      <c r="R114" s="137"/>
      <c r="S114" s="137"/>
      <c r="T114" s="121"/>
      <c r="U114" s="147"/>
      <c r="V114" s="137"/>
      <c r="W114" s="138"/>
      <c r="AT114" s="12"/>
      <c r="AU114" s="12"/>
    </row>
    <row r="115" spans="1:47" s="5" customFormat="1" ht="13.5" x14ac:dyDescent="0.2">
      <c r="A115" s="151">
        <v>3</v>
      </c>
      <c r="B115" s="137" t="s">
        <v>118</v>
      </c>
      <c r="C115" s="137">
        <v>18</v>
      </c>
      <c r="D115" s="121" t="s">
        <v>43</v>
      </c>
      <c r="E115" s="153"/>
      <c r="F115" s="137">
        <v>29</v>
      </c>
      <c r="G115" s="138" t="s">
        <v>87</v>
      </c>
      <c r="I115" s="151"/>
      <c r="J115" s="288" t="s">
        <v>3</v>
      </c>
      <c r="K115" s="258"/>
      <c r="L115" s="258"/>
      <c r="M115" s="258"/>
      <c r="N115" s="258"/>
      <c r="O115" s="259"/>
      <c r="P115" s="12"/>
      <c r="Q115" s="151">
        <v>1</v>
      </c>
      <c r="R115" s="137" t="s">
        <v>118</v>
      </c>
      <c r="S115" s="137">
        <v>30</v>
      </c>
      <c r="T115" s="121" t="s">
        <v>36</v>
      </c>
      <c r="U115" s="287" t="s">
        <v>113</v>
      </c>
      <c r="V115" s="137">
        <v>45</v>
      </c>
      <c r="W115" s="138" t="s">
        <v>139</v>
      </c>
      <c r="X115" s="12"/>
      <c r="AT115" s="12"/>
      <c r="AU115" s="12"/>
    </row>
    <row r="116" spans="1:47" s="5" customFormat="1" ht="13.5" x14ac:dyDescent="0.2">
      <c r="A116" s="151">
        <v>4</v>
      </c>
      <c r="B116" s="288" t="s">
        <v>3</v>
      </c>
      <c r="C116" s="258"/>
      <c r="D116" s="258"/>
      <c r="E116" s="258"/>
      <c r="F116" s="258"/>
      <c r="G116" s="259"/>
      <c r="I116" s="151">
        <v>3</v>
      </c>
      <c r="J116" s="137" t="s">
        <v>181</v>
      </c>
      <c r="K116" s="137">
        <v>18</v>
      </c>
      <c r="L116" s="121" t="s">
        <v>43</v>
      </c>
      <c r="M116" s="137" t="s">
        <v>152</v>
      </c>
      <c r="N116" s="137">
        <v>29</v>
      </c>
      <c r="O116" s="138" t="s">
        <v>87</v>
      </c>
      <c r="P116" s="12"/>
      <c r="Q116" s="151">
        <v>2</v>
      </c>
      <c r="R116" s="137" t="s">
        <v>181</v>
      </c>
      <c r="S116" s="137">
        <v>30</v>
      </c>
      <c r="T116" s="121" t="s">
        <v>36</v>
      </c>
      <c r="U116" s="287"/>
      <c r="V116" s="137">
        <v>45</v>
      </c>
      <c r="W116" s="138" t="s">
        <v>139</v>
      </c>
      <c r="X116" s="12"/>
      <c r="AT116" s="12"/>
      <c r="AU116" s="12"/>
    </row>
    <row r="117" spans="1:47" s="5" customFormat="1" ht="13.5" x14ac:dyDescent="0.2">
      <c r="A117" s="151">
        <v>5</v>
      </c>
      <c r="B117" s="137" t="s">
        <v>182</v>
      </c>
      <c r="C117" s="137">
        <v>37</v>
      </c>
      <c r="D117" s="121" t="s">
        <v>46</v>
      </c>
      <c r="E117" s="149" t="s">
        <v>158</v>
      </c>
      <c r="F117" s="137">
        <v>5</v>
      </c>
      <c r="G117" s="138" t="s">
        <v>123</v>
      </c>
      <c r="H117" s="12"/>
      <c r="I117" s="151">
        <v>4</v>
      </c>
      <c r="J117" s="137" t="s">
        <v>182</v>
      </c>
      <c r="K117" s="137">
        <v>18</v>
      </c>
      <c r="L117" s="121" t="s">
        <v>43</v>
      </c>
      <c r="M117" s="149" t="s">
        <v>194</v>
      </c>
      <c r="N117" s="137">
        <v>29</v>
      </c>
      <c r="O117" s="138" t="s">
        <v>87</v>
      </c>
      <c r="P117" s="12"/>
      <c r="Q117" s="151"/>
      <c r="R117" s="288" t="s">
        <v>3</v>
      </c>
      <c r="S117" s="258"/>
      <c r="T117" s="258"/>
      <c r="U117" s="258"/>
      <c r="V117" s="258"/>
      <c r="W117" s="259"/>
      <c r="X117" s="12"/>
      <c r="AT117" s="12"/>
      <c r="AU117" s="12"/>
    </row>
    <row r="118" spans="1:47" s="5" customFormat="1" ht="13.5" x14ac:dyDescent="0.2">
      <c r="A118" s="151">
        <v>6</v>
      </c>
      <c r="B118" s="137" t="s">
        <v>183</v>
      </c>
      <c r="C118" s="137">
        <v>37</v>
      </c>
      <c r="D118" s="121" t="s">
        <v>46</v>
      </c>
      <c r="E118" s="153"/>
      <c r="F118" s="137">
        <v>5</v>
      </c>
      <c r="G118" s="138" t="s">
        <v>123</v>
      </c>
      <c r="H118" s="12"/>
      <c r="I118" s="151">
        <v>5</v>
      </c>
      <c r="J118" s="137" t="s">
        <v>183</v>
      </c>
      <c r="K118" s="137">
        <v>18</v>
      </c>
      <c r="L118" s="121" t="s">
        <v>43</v>
      </c>
      <c r="M118" s="149"/>
      <c r="N118" s="137">
        <v>29</v>
      </c>
      <c r="O118" s="138" t="s">
        <v>87</v>
      </c>
      <c r="P118" s="12"/>
      <c r="Q118" s="151">
        <v>3</v>
      </c>
      <c r="R118" s="137" t="s">
        <v>183</v>
      </c>
      <c r="S118" s="137">
        <v>40</v>
      </c>
      <c r="T118" s="121" t="s">
        <v>39</v>
      </c>
      <c r="U118" s="147" t="s">
        <v>152</v>
      </c>
      <c r="V118" s="137">
        <v>43</v>
      </c>
      <c r="W118" s="138" t="s">
        <v>83</v>
      </c>
      <c r="X118" s="12"/>
    </row>
    <row r="119" spans="1:47" s="5" customFormat="1" ht="13.5" x14ac:dyDescent="0.2">
      <c r="A119" s="151"/>
      <c r="B119" s="154"/>
      <c r="C119" s="137"/>
      <c r="D119" s="121"/>
      <c r="E119" s="149"/>
      <c r="F119" s="137"/>
      <c r="G119" s="138"/>
      <c r="H119" s="12"/>
      <c r="I119" s="151">
        <v>6</v>
      </c>
      <c r="J119" s="154" t="s">
        <v>191</v>
      </c>
      <c r="K119" s="137">
        <v>37</v>
      </c>
      <c r="L119" s="121" t="s">
        <v>46</v>
      </c>
      <c r="M119" s="137" t="s">
        <v>152</v>
      </c>
      <c r="N119" s="137">
        <v>5</v>
      </c>
      <c r="O119" s="138" t="s">
        <v>123</v>
      </c>
      <c r="P119" s="12"/>
      <c r="Q119" s="151">
        <v>4</v>
      </c>
      <c r="R119" s="154" t="s">
        <v>191</v>
      </c>
      <c r="S119" s="137">
        <v>40</v>
      </c>
      <c r="T119" s="121" t="s">
        <v>39</v>
      </c>
      <c r="U119" s="154" t="s">
        <v>195</v>
      </c>
      <c r="V119" s="137">
        <v>43</v>
      </c>
      <c r="W119" s="138" t="s">
        <v>83</v>
      </c>
      <c r="X119" s="12"/>
    </row>
    <row r="120" spans="1:47" s="5" customFormat="1" ht="12.75" x14ac:dyDescent="0.2">
      <c r="A120" s="151"/>
      <c r="B120" s="137"/>
      <c r="C120" s="137"/>
      <c r="D120" s="121"/>
      <c r="E120" s="149"/>
      <c r="F120" s="137"/>
      <c r="G120" s="138"/>
      <c r="H120" s="12"/>
      <c r="I120" s="151">
        <v>7</v>
      </c>
      <c r="J120" s="137" t="s">
        <v>148</v>
      </c>
      <c r="K120" s="137">
        <v>37</v>
      </c>
      <c r="L120" s="121" t="s">
        <v>46</v>
      </c>
      <c r="M120" s="149" t="s">
        <v>194</v>
      </c>
      <c r="N120" s="137">
        <v>5</v>
      </c>
      <c r="O120" s="138" t="s">
        <v>123</v>
      </c>
      <c r="P120" s="12"/>
      <c r="Q120" s="151"/>
      <c r="R120" s="137"/>
      <c r="S120" s="137"/>
      <c r="T120" s="121"/>
      <c r="U120" s="147"/>
      <c r="V120" s="137"/>
      <c r="W120" s="138"/>
      <c r="X120" s="12"/>
    </row>
    <row r="121" spans="1:47" s="5" customFormat="1" x14ac:dyDescent="0.2">
      <c r="A121" s="158"/>
      <c r="B121" s="159" t="s">
        <v>6</v>
      </c>
      <c r="C121" s="160"/>
      <c r="D121" s="161"/>
      <c r="E121" s="162"/>
      <c r="F121" s="163"/>
      <c r="G121" s="164"/>
      <c r="H121" s="12"/>
      <c r="I121" s="158"/>
      <c r="J121" s="159" t="s">
        <v>6</v>
      </c>
      <c r="K121" s="160" t="s">
        <v>41</v>
      </c>
      <c r="L121" s="161"/>
      <c r="M121" s="162"/>
      <c r="N121" s="163"/>
      <c r="O121" s="164"/>
      <c r="P121" s="12"/>
      <c r="Q121" s="158"/>
      <c r="R121" s="160" t="s">
        <v>6</v>
      </c>
      <c r="S121" s="160"/>
      <c r="T121" s="161"/>
      <c r="U121" s="160"/>
      <c r="V121" s="163"/>
      <c r="W121" s="164"/>
      <c r="X121" s="12"/>
    </row>
    <row r="122" spans="1:47" s="5" customFormat="1" ht="12.75" x14ac:dyDescent="0.2">
      <c r="A122" s="151">
        <v>1</v>
      </c>
      <c r="B122" s="137" t="s">
        <v>116</v>
      </c>
      <c r="C122" s="137">
        <v>25</v>
      </c>
      <c r="D122" s="121" t="s">
        <v>35</v>
      </c>
      <c r="E122" s="149" t="s">
        <v>155</v>
      </c>
      <c r="F122" s="137">
        <v>28</v>
      </c>
      <c r="G122" s="138" t="s">
        <v>80</v>
      </c>
      <c r="H122" s="12"/>
      <c r="I122" s="151">
        <v>1</v>
      </c>
      <c r="J122" s="137" t="s">
        <v>116</v>
      </c>
      <c r="K122" s="137">
        <v>16</v>
      </c>
      <c r="L122" s="121" t="s">
        <v>42</v>
      </c>
      <c r="M122" s="149" t="s">
        <v>155</v>
      </c>
      <c r="N122" s="137">
        <v>40</v>
      </c>
      <c r="O122" s="138" t="s">
        <v>136</v>
      </c>
      <c r="P122" s="12"/>
      <c r="Q122" s="151">
        <v>1</v>
      </c>
      <c r="R122" s="137" t="s">
        <v>116</v>
      </c>
      <c r="S122" s="137">
        <v>30</v>
      </c>
      <c r="T122" s="121" t="s">
        <v>36</v>
      </c>
      <c r="U122" s="287" t="s">
        <v>113</v>
      </c>
      <c r="V122" s="137">
        <v>45</v>
      </c>
      <c r="W122" s="138" t="s">
        <v>139</v>
      </c>
      <c r="X122" s="12"/>
    </row>
    <row r="123" spans="1:47" s="5" customFormat="1" ht="12.75" x14ac:dyDescent="0.2">
      <c r="A123" s="151">
        <v>2</v>
      </c>
      <c r="B123" s="137" t="s">
        <v>117</v>
      </c>
      <c r="C123" s="137">
        <v>25</v>
      </c>
      <c r="D123" s="121" t="s">
        <v>35</v>
      </c>
      <c r="E123" s="149" t="s">
        <v>211</v>
      </c>
      <c r="F123" s="137">
        <v>28</v>
      </c>
      <c r="G123" s="138" t="s">
        <v>80</v>
      </c>
      <c r="H123" s="12"/>
      <c r="I123" s="151">
        <v>2</v>
      </c>
      <c r="J123" s="137" t="s">
        <v>117</v>
      </c>
      <c r="K123" s="137">
        <v>16</v>
      </c>
      <c r="L123" s="121" t="s">
        <v>42</v>
      </c>
      <c r="M123" s="149" t="s">
        <v>212</v>
      </c>
      <c r="N123" s="137">
        <v>40</v>
      </c>
      <c r="O123" s="138" t="s">
        <v>136</v>
      </c>
      <c r="P123" s="12"/>
      <c r="Q123" s="151">
        <v>2</v>
      </c>
      <c r="R123" s="137" t="s">
        <v>117</v>
      </c>
      <c r="S123" s="137">
        <v>30</v>
      </c>
      <c r="T123" s="121" t="s">
        <v>36</v>
      </c>
      <c r="U123" s="287"/>
      <c r="V123" s="137">
        <v>45</v>
      </c>
      <c r="W123" s="138" t="s">
        <v>139</v>
      </c>
      <c r="X123" s="12"/>
    </row>
    <row r="124" spans="1:47" s="5" customFormat="1" ht="13.5" x14ac:dyDescent="0.2">
      <c r="A124" s="151">
        <v>3</v>
      </c>
      <c r="B124" s="137" t="s">
        <v>118</v>
      </c>
      <c r="C124" s="137">
        <v>30</v>
      </c>
      <c r="D124" s="121" t="s">
        <v>36</v>
      </c>
      <c r="E124" s="287" t="s">
        <v>113</v>
      </c>
      <c r="F124" s="137">
        <v>45</v>
      </c>
      <c r="G124" s="138" t="s">
        <v>139</v>
      </c>
      <c r="H124" s="12"/>
      <c r="I124" s="151">
        <v>3</v>
      </c>
      <c r="J124" s="137" t="s">
        <v>118</v>
      </c>
      <c r="K124" s="137">
        <v>16</v>
      </c>
      <c r="L124" s="121" t="s">
        <v>42</v>
      </c>
      <c r="M124" s="154"/>
      <c r="N124" s="137">
        <v>40</v>
      </c>
      <c r="O124" s="138" t="s">
        <v>136</v>
      </c>
      <c r="P124" s="12"/>
      <c r="Q124" s="151">
        <v>3</v>
      </c>
      <c r="R124" s="288" t="s">
        <v>3</v>
      </c>
      <c r="S124" s="258"/>
      <c r="T124" s="258"/>
      <c r="U124" s="258"/>
      <c r="V124" s="258"/>
      <c r="W124" s="259"/>
      <c r="X124" s="12"/>
    </row>
    <row r="125" spans="1:47" s="5" customFormat="1" ht="13.5" x14ac:dyDescent="0.2">
      <c r="A125" s="151">
        <v>4</v>
      </c>
      <c r="B125" s="137" t="s">
        <v>181</v>
      </c>
      <c r="C125" s="153">
        <v>30</v>
      </c>
      <c r="D125" s="121" t="s">
        <v>36</v>
      </c>
      <c r="E125" s="287"/>
      <c r="F125" s="137">
        <v>45</v>
      </c>
      <c r="G125" s="138" t="s">
        <v>139</v>
      </c>
      <c r="H125" s="12"/>
      <c r="I125" s="151">
        <v>4</v>
      </c>
      <c r="J125" s="288" t="s">
        <v>3</v>
      </c>
      <c r="K125" s="258"/>
      <c r="L125" s="258"/>
      <c r="M125" s="258"/>
      <c r="N125" s="258"/>
      <c r="O125" s="259"/>
      <c r="P125" s="12"/>
      <c r="Q125" s="151">
        <v>4</v>
      </c>
      <c r="R125" s="137" t="s">
        <v>181</v>
      </c>
      <c r="S125" s="137">
        <v>35</v>
      </c>
      <c r="T125" s="121" t="s">
        <v>38</v>
      </c>
      <c r="U125" s="147" t="s">
        <v>155</v>
      </c>
      <c r="V125" s="137">
        <v>17</v>
      </c>
      <c r="W125" s="138" t="s">
        <v>130</v>
      </c>
      <c r="X125" s="12"/>
    </row>
    <row r="126" spans="1:47" s="5" customFormat="1" ht="12.75" x14ac:dyDescent="0.2">
      <c r="A126" s="151">
        <v>5</v>
      </c>
      <c r="B126" s="289" t="s">
        <v>3</v>
      </c>
      <c r="C126" s="290"/>
      <c r="D126" s="290"/>
      <c r="E126" s="290"/>
      <c r="F126" s="290"/>
      <c r="G126" s="291"/>
      <c r="H126" s="12"/>
      <c r="I126" s="151">
        <v>5</v>
      </c>
      <c r="J126" s="137" t="s">
        <v>182</v>
      </c>
      <c r="K126" s="137">
        <v>45</v>
      </c>
      <c r="L126" s="121" t="s">
        <v>24</v>
      </c>
      <c r="M126" s="149" t="s">
        <v>155</v>
      </c>
      <c r="N126" s="137">
        <v>50</v>
      </c>
      <c r="O126" s="138" t="s">
        <v>91</v>
      </c>
      <c r="P126" s="12"/>
      <c r="Q126" s="151">
        <v>5</v>
      </c>
      <c r="R126" s="137" t="s">
        <v>182</v>
      </c>
      <c r="S126" s="137">
        <v>35</v>
      </c>
      <c r="T126" s="121" t="s">
        <v>38</v>
      </c>
      <c r="U126" s="147" t="s">
        <v>213</v>
      </c>
      <c r="V126" s="137">
        <v>17</v>
      </c>
      <c r="W126" s="138" t="s">
        <v>130</v>
      </c>
      <c r="X126" s="12"/>
    </row>
    <row r="127" spans="1:47" s="5" customFormat="1" ht="14.25" thickBot="1" x14ac:dyDescent="0.25">
      <c r="A127" s="151">
        <v>6</v>
      </c>
      <c r="B127" s="292"/>
      <c r="C127" s="293"/>
      <c r="D127" s="293"/>
      <c r="E127" s="293"/>
      <c r="F127" s="293"/>
      <c r="G127" s="294"/>
      <c r="H127" s="12"/>
      <c r="I127" s="151">
        <v>6</v>
      </c>
      <c r="J127" s="137" t="s">
        <v>183</v>
      </c>
      <c r="K127" s="137">
        <v>45</v>
      </c>
      <c r="L127" s="121" t="s">
        <v>24</v>
      </c>
      <c r="M127" s="149" t="s">
        <v>212</v>
      </c>
      <c r="N127" s="137">
        <v>50</v>
      </c>
      <c r="O127" s="138" t="s">
        <v>91</v>
      </c>
      <c r="P127" s="62"/>
      <c r="Q127" s="151">
        <v>6</v>
      </c>
      <c r="R127" s="137" t="s">
        <v>183</v>
      </c>
      <c r="S127" s="137">
        <v>35</v>
      </c>
      <c r="T127" s="121" t="s">
        <v>38</v>
      </c>
      <c r="U127" s="153"/>
      <c r="V127" s="137">
        <v>17</v>
      </c>
      <c r="W127" s="138" t="s">
        <v>130</v>
      </c>
      <c r="X127" s="62"/>
    </row>
    <row r="128" spans="1:47" s="5" customFormat="1" ht="14.25" thickTop="1" x14ac:dyDescent="0.2">
      <c r="A128" s="151">
        <v>7</v>
      </c>
      <c r="B128" s="154" t="s">
        <v>191</v>
      </c>
      <c r="C128" s="137">
        <v>45</v>
      </c>
      <c r="D128" s="121" t="s">
        <v>24</v>
      </c>
      <c r="E128" s="149" t="s">
        <v>155</v>
      </c>
      <c r="F128" s="137">
        <v>50</v>
      </c>
      <c r="G128" s="138" t="s">
        <v>91</v>
      </c>
      <c r="H128" s="12"/>
      <c r="I128" s="151"/>
      <c r="J128" s="154"/>
      <c r="K128" s="137"/>
      <c r="L128" s="121"/>
      <c r="M128" s="149"/>
      <c r="N128" s="137"/>
      <c r="O128" s="138"/>
      <c r="Q128" s="151">
        <v>7</v>
      </c>
      <c r="R128" s="288" t="s">
        <v>3</v>
      </c>
      <c r="S128" s="258"/>
      <c r="T128" s="258"/>
      <c r="U128" s="258"/>
      <c r="V128" s="258"/>
      <c r="W128" s="259"/>
    </row>
    <row r="129" spans="1:45" s="5" customFormat="1" ht="12.75" x14ac:dyDescent="0.2">
      <c r="A129" s="151">
        <v>8</v>
      </c>
      <c r="B129" s="137" t="s">
        <v>148</v>
      </c>
      <c r="C129" s="137">
        <v>45</v>
      </c>
      <c r="D129" s="121" t="s">
        <v>24</v>
      </c>
      <c r="E129" s="149" t="s">
        <v>211</v>
      </c>
      <c r="F129" s="137">
        <v>50</v>
      </c>
      <c r="G129" s="138" t="s">
        <v>91</v>
      </c>
      <c r="I129" s="151"/>
      <c r="J129" s="137"/>
      <c r="K129" s="137"/>
      <c r="L129" s="121"/>
      <c r="M129" s="149"/>
      <c r="N129" s="137"/>
      <c r="O129" s="138"/>
      <c r="Q129" s="151">
        <v>8</v>
      </c>
      <c r="R129" s="137" t="s">
        <v>148</v>
      </c>
      <c r="S129" s="137">
        <v>37</v>
      </c>
      <c r="T129" s="121" t="s">
        <v>46</v>
      </c>
      <c r="U129" s="147" t="s">
        <v>155</v>
      </c>
      <c r="V129" s="137">
        <v>5</v>
      </c>
      <c r="W129" s="138" t="s">
        <v>123</v>
      </c>
    </row>
    <row r="130" spans="1:45" s="5" customFormat="1" x14ac:dyDescent="0.2">
      <c r="A130" s="151">
        <v>9</v>
      </c>
      <c r="B130" s="137" t="s">
        <v>149</v>
      </c>
      <c r="C130" s="153"/>
      <c r="D130" s="153"/>
      <c r="E130" s="153"/>
      <c r="F130" s="153"/>
      <c r="G130" s="156"/>
      <c r="I130" s="151"/>
      <c r="J130" s="137"/>
      <c r="K130" s="137"/>
      <c r="L130" s="137"/>
      <c r="M130" s="137"/>
      <c r="N130" s="137"/>
      <c r="O130" s="165"/>
      <c r="P130" s="139"/>
      <c r="Q130" s="151">
        <v>9</v>
      </c>
      <c r="R130" s="137" t="s">
        <v>149</v>
      </c>
      <c r="S130" s="137">
        <v>37</v>
      </c>
      <c r="T130" s="121" t="s">
        <v>46</v>
      </c>
      <c r="U130" s="147" t="s">
        <v>213</v>
      </c>
      <c r="V130" s="137">
        <v>5</v>
      </c>
      <c r="W130" s="138" t="s">
        <v>123</v>
      </c>
    </row>
    <row r="131" spans="1:45" s="5" customFormat="1" x14ac:dyDescent="0.2">
      <c r="A131" s="158"/>
      <c r="B131" s="159" t="s">
        <v>7</v>
      </c>
      <c r="C131" s="160"/>
      <c r="D131" s="161"/>
      <c r="E131" s="162"/>
      <c r="F131" s="163"/>
      <c r="G131" s="164"/>
      <c r="I131" s="158"/>
      <c r="J131" s="159" t="s">
        <v>7</v>
      </c>
      <c r="K131" s="160" t="s">
        <v>41</v>
      </c>
      <c r="L131" s="161"/>
      <c r="M131" s="162"/>
      <c r="N131" s="163"/>
      <c r="O131" s="164"/>
      <c r="P131" s="139"/>
      <c r="Q131" s="158"/>
      <c r="R131" s="160" t="s">
        <v>7</v>
      </c>
      <c r="S131" s="160"/>
      <c r="T131" s="161"/>
      <c r="U131" s="160"/>
      <c r="V131" s="163"/>
      <c r="W131" s="164"/>
    </row>
    <row r="132" spans="1:45" s="5" customFormat="1" x14ac:dyDescent="0.2">
      <c r="A132" s="151">
        <v>1</v>
      </c>
      <c r="B132" s="137" t="s">
        <v>116</v>
      </c>
      <c r="C132" s="137">
        <v>18</v>
      </c>
      <c r="D132" s="121" t="s">
        <v>43</v>
      </c>
      <c r="E132" s="149" t="s">
        <v>155</v>
      </c>
      <c r="F132" s="137">
        <v>29</v>
      </c>
      <c r="G132" s="138" t="s">
        <v>87</v>
      </c>
      <c r="H132" s="139"/>
      <c r="I132" s="151">
        <v>1</v>
      </c>
      <c r="J132" s="137" t="s">
        <v>116</v>
      </c>
      <c r="K132" s="137">
        <v>35</v>
      </c>
      <c r="L132" s="121" t="s">
        <v>38</v>
      </c>
      <c r="M132" s="149" t="s">
        <v>155</v>
      </c>
      <c r="N132" s="137">
        <v>17</v>
      </c>
      <c r="O132" s="138" t="s">
        <v>130</v>
      </c>
      <c r="P132" s="140"/>
      <c r="Q132" s="151">
        <v>1</v>
      </c>
      <c r="R132" s="137" t="s">
        <v>116</v>
      </c>
      <c r="S132" s="137">
        <v>25</v>
      </c>
      <c r="T132" s="121" t="s">
        <v>35</v>
      </c>
      <c r="U132" s="147" t="s">
        <v>155</v>
      </c>
      <c r="V132" s="137">
        <v>7</v>
      </c>
      <c r="W132" s="138" t="s">
        <v>125</v>
      </c>
      <c r="X132" s="3"/>
    </row>
    <row r="133" spans="1:45" s="5" customFormat="1" x14ac:dyDescent="0.2">
      <c r="A133" s="151">
        <v>2</v>
      </c>
      <c r="B133" s="137" t="s">
        <v>117</v>
      </c>
      <c r="C133" s="137">
        <v>18</v>
      </c>
      <c r="D133" s="121" t="s">
        <v>43</v>
      </c>
      <c r="E133" s="149" t="s">
        <v>158</v>
      </c>
      <c r="F133" s="137">
        <v>29</v>
      </c>
      <c r="G133" s="138" t="s">
        <v>87</v>
      </c>
      <c r="H133" s="139"/>
      <c r="I133" s="151">
        <v>2</v>
      </c>
      <c r="J133" s="137" t="s">
        <v>117</v>
      </c>
      <c r="K133" s="137">
        <v>35</v>
      </c>
      <c r="L133" s="121" t="s">
        <v>38</v>
      </c>
      <c r="M133" s="149" t="s">
        <v>212</v>
      </c>
      <c r="N133" s="137">
        <v>17</v>
      </c>
      <c r="O133" s="138" t="s">
        <v>130</v>
      </c>
      <c r="P133" s="140"/>
      <c r="Q133" s="151">
        <v>2</v>
      </c>
      <c r="R133" s="137" t="s">
        <v>117</v>
      </c>
      <c r="S133" s="137">
        <v>25</v>
      </c>
      <c r="T133" s="121" t="s">
        <v>35</v>
      </c>
      <c r="U133" s="147" t="s">
        <v>213</v>
      </c>
      <c r="V133" s="137">
        <v>7</v>
      </c>
      <c r="W133" s="138" t="s">
        <v>125</v>
      </c>
      <c r="X133" s="3"/>
    </row>
    <row r="134" spans="1:45" s="5" customFormat="1" x14ac:dyDescent="0.2">
      <c r="A134" s="151">
        <v>3</v>
      </c>
      <c r="B134" s="137" t="s">
        <v>118</v>
      </c>
      <c r="C134" s="137">
        <v>18</v>
      </c>
      <c r="D134" s="121" t="s">
        <v>43</v>
      </c>
      <c r="E134" s="153"/>
      <c r="F134" s="137">
        <v>29</v>
      </c>
      <c r="G134" s="138" t="s">
        <v>87</v>
      </c>
      <c r="H134" s="140"/>
      <c r="I134" s="151">
        <v>3</v>
      </c>
      <c r="J134" s="137" t="s">
        <v>118</v>
      </c>
      <c r="K134" s="154">
        <v>35</v>
      </c>
      <c r="L134" s="121" t="s">
        <v>38</v>
      </c>
      <c r="M134" s="154"/>
      <c r="N134" s="154">
        <v>17</v>
      </c>
      <c r="O134" s="138" t="s">
        <v>130</v>
      </c>
      <c r="P134" s="140"/>
      <c r="Q134" s="151">
        <v>3</v>
      </c>
      <c r="R134" s="288" t="s">
        <v>3</v>
      </c>
      <c r="S134" s="258"/>
      <c r="T134" s="258"/>
      <c r="U134" s="258"/>
      <c r="V134" s="258"/>
      <c r="W134" s="259"/>
      <c r="X134" s="3"/>
    </row>
    <row r="135" spans="1:45" s="5" customFormat="1" x14ac:dyDescent="0.2">
      <c r="A135" s="151">
        <v>4</v>
      </c>
      <c r="B135" s="288" t="s">
        <v>3</v>
      </c>
      <c r="C135" s="258"/>
      <c r="D135" s="258"/>
      <c r="E135" s="258"/>
      <c r="F135" s="258"/>
      <c r="G135" s="259"/>
      <c r="H135" s="140"/>
      <c r="I135" s="151">
        <v>4</v>
      </c>
      <c r="J135" s="288" t="s">
        <v>3</v>
      </c>
      <c r="K135" s="258"/>
      <c r="L135" s="258"/>
      <c r="M135" s="258"/>
      <c r="N135" s="258"/>
      <c r="O135" s="259"/>
      <c r="P135" s="140"/>
      <c r="Q135" s="151">
        <v>4</v>
      </c>
      <c r="R135" s="137" t="s">
        <v>181</v>
      </c>
      <c r="S135" s="137">
        <v>18</v>
      </c>
      <c r="T135" s="121" t="s">
        <v>43</v>
      </c>
      <c r="U135" s="147" t="s">
        <v>155</v>
      </c>
      <c r="V135" s="137">
        <v>29</v>
      </c>
      <c r="W135" s="138" t="s">
        <v>87</v>
      </c>
      <c r="X135" s="3"/>
    </row>
    <row r="136" spans="1:45" x14ac:dyDescent="0.2">
      <c r="A136" s="151">
        <v>5</v>
      </c>
      <c r="B136" s="137" t="s">
        <v>182</v>
      </c>
      <c r="C136" s="137">
        <v>35</v>
      </c>
      <c r="D136" s="121" t="s">
        <v>38</v>
      </c>
      <c r="E136" s="149" t="s">
        <v>155</v>
      </c>
      <c r="F136" s="137">
        <v>17</v>
      </c>
      <c r="G136" s="138" t="s">
        <v>130</v>
      </c>
      <c r="H136" s="140"/>
      <c r="I136" s="151">
        <v>5</v>
      </c>
      <c r="J136" s="137" t="s">
        <v>182</v>
      </c>
      <c r="K136" s="137">
        <v>25</v>
      </c>
      <c r="L136" s="121" t="s">
        <v>35</v>
      </c>
      <c r="M136" s="149" t="s">
        <v>155</v>
      </c>
      <c r="N136" s="137">
        <v>7</v>
      </c>
      <c r="O136" s="138" t="s">
        <v>125</v>
      </c>
      <c r="P136" s="140"/>
      <c r="Q136" s="151">
        <v>5</v>
      </c>
      <c r="R136" s="137" t="s">
        <v>182</v>
      </c>
      <c r="S136" s="137">
        <v>18</v>
      </c>
      <c r="T136" s="121" t="s">
        <v>43</v>
      </c>
      <c r="U136" s="147" t="s">
        <v>213</v>
      </c>
      <c r="V136" s="137">
        <v>29</v>
      </c>
      <c r="W136" s="138" t="s">
        <v>87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x14ac:dyDescent="0.2">
      <c r="A137" s="151">
        <v>6</v>
      </c>
      <c r="B137" s="137" t="s">
        <v>183</v>
      </c>
      <c r="C137" s="153">
        <v>35</v>
      </c>
      <c r="D137" s="121" t="s">
        <v>38</v>
      </c>
      <c r="E137" s="149" t="s">
        <v>158</v>
      </c>
      <c r="F137" s="137">
        <v>17</v>
      </c>
      <c r="G137" s="138" t="s">
        <v>130</v>
      </c>
      <c r="H137" s="140"/>
      <c r="I137" s="151">
        <v>6</v>
      </c>
      <c r="J137" s="137" t="s">
        <v>183</v>
      </c>
      <c r="K137" s="137">
        <v>25</v>
      </c>
      <c r="L137" s="121" t="s">
        <v>35</v>
      </c>
      <c r="M137" s="149" t="s">
        <v>212</v>
      </c>
      <c r="N137" s="137">
        <v>7</v>
      </c>
      <c r="O137" s="138" t="s">
        <v>125</v>
      </c>
      <c r="P137" s="152"/>
      <c r="Q137" s="151">
        <v>6</v>
      </c>
      <c r="R137" s="137" t="s">
        <v>183</v>
      </c>
      <c r="S137" s="137">
        <v>18</v>
      </c>
      <c r="T137" s="121" t="s">
        <v>43</v>
      </c>
      <c r="U137" s="149"/>
      <c r="V137" s="137">
        <v>29</v>
      </c>
      <c r="W137" s="138" t="s">
        <v>87</v>
      </c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s="5" customFormat="1" ht="13.5" x14ac:dyDescent="0.2">
      <c r="A138" s="151">
        <v>7</v>
      </c>
      <c r="B138" s="154" t="s">
        <v>191</v>
      </c>
      <c r="C138" s="137">
        <v>35</v>
      </c>
      <c r="D138" s="121" t="s">
        <v>38</v>
      </c>
      <c r="E138" s="149"/>
      <c r="F138" s="137">
        <v>17</v>
      </c>
      <c r="G138" s="138" t="s">
        <v>130</v>
      </c>
      <c r="H138" s="140"/>
      <c r="I138" s="151"/>
      <c r="J138" s="154"/>
      <c r="K138" s="137" t="s">
        <v>41</v>
      </c>
      <c r="L138" s="121"/>
      <c r="M138" s="149"/>
      <c r="N138" s="137"/>
      <c r="O138" s="138"/>
      <c r="P138" s="155"/>
      <c r="Q138" s="151"/>
      <c r="R138" s="154"/>
      <c r="S138" s="137"/>
      <c r="T138" s="121"/>
      <c r="U138" s="149"/>
      <c r="V138" s="137"/>
      <c r="W138" s="138"/>
    </row>
    <row r="139" spans="1:45" s="5" customFormat="1" x14ac:dyDescent="0.2">
      <c r="A139" s="158"/>
      <c r="B139" s="159" t="s">
        <v>8</v>
      </c>
      <c r="C139" s="160"/>
      <c r="D139" s="161"/>
      <c r="E139" s="162"/>
      <c r="F139" s="163"/>
      <c r="G139" s="164"/>
      <c r="H139" s="140"/>
      <c r="I139" s="158"/>
      <c r="J139" s="159" t="s">
        <v>8</v>
      </c>
      <c r="K139" s="160"/>
      <c r="L139" s="161"/>
      <c r="M139" s="162"/>
      <c r="N139" s="163"/>
      <c r="O139" s="164"/>
      <c r="P139" s="155"/>
      <c r="Q139" s="158"/>
      <c r="R139" s="160" t="s">
        <v>8</v>
      </c>
      <c r="S139" s="160"/>
      <c r="T139" s="161"/>
      <c r="U139" s="160"/>
      <c r="V139" s="163"/>
      <c r="W139" s="164"/>
    </row>
    <row r="140" spans="1:45" s="5" customFormat="1" ht="12.75" x14ac:dyDescent="0.2">
      <c r="A140" s="151">
        <v>1</v>
      </c>
      <c r="B140" s="137" t="s">
        <v>116</v>
      </c>
      <c r="C140" s="137">
        <v>22</v>
      </c>
      <c r="D140" s="121" t="s">
        <v>34</v>
      </c>
      <c r="E140" s="149" t="s">
        <v>155</v>
      </c>
      <c r="F140" s="137">
        <v>33</v>
      </c>
      <c r="G140" s="138" t="s">
        <v>133</v>
      </c>
      <c r="H140" s="140"/>
      <c r="I140" s="151">
        <v>1</v>
      </c>
      <c r="J140" s="137" t="s">
        <v>116</v>
      </c>
      <c r="K140" s="137">
        <v>18</v>
      </c>
      <c r="L140" s="121" t="s">
        <v>43</v>
      </c>
      <c r="M140" s="149" t="s">
        <v>155</v>
      </c>
      <c r="N140" s="137">
        <v>29</v>
      </c>
      <c r="O140" s="138" t="s">
        <v>87</v>
      </c>
      <c r="P140" s="155"/>
      <c r="Q140" s="151">
        <v>1</v>
      </c>
      <c r="R140" s="137" t="s">
        <v>116</v>
      </c>
      <c r="S140" s="137">
        <v>45</v>
      </c>
      <c r="T140" s="121" t="s">
        <v>24</v>
      </c>
      <c r="U140" s="147" t="s">
        <v>155</v>
      </c>
      <c r="V140" s="137">
        <v>50</v>
      </c>
      <c r="W140" s="138" t="s">
        <v>91</v>
      </c>
    </row>
    <row r="141" spans="1:45" s="5" customFormat="1" ht="12.75" x14ac:dyDescent="0.2">
      <c r="A141" s="151">
        <v>2</v>
      </c>
      <c r="B141" s="137" t="s">
        <v>117</v>
      </c>
      <c r="C141" s="137">
        <v>22</v>
      </c>
      <c r="D141" s="121" t="s">
        <v>34</v>
      </c>
      <c r="E141" s="149" t="s">
        <v>158</v>
      </c>
      <c r="F141" s="137">
        <v>33</v>
      </c>
      <c r="G141" s="138" t="s">
        <v>133</v>
      </c>
      <c r="H141" s="140"/>
      <c r="I141" s="151">
        <v>2</v>
      </c>
      <c r="J141" s="137" t="s">
        <v>117</v>
      </c>
      <c r="K141" s="137">
        <v>18</v>
      </c>
      <c r="L141" s="121" t="s">
        <v>43</v>
      </c>
      <c r="M141" s="149" t="s">
        <v>212</v>
      </c>
      <c r="N141" s="137">
        <v>29</v>
      </c>
      <c r="O141" s="138" t="s">
        <v>87</v>
      </c>
      <c r="P141" s="155"/>
      <c r="Q141" s="151">
        <v>2</v>
      </c>
      <c r="R141" s="137" t="s">
        <v>117</v>
      </c>
      <c r="S141" s="137">
        <v>45</v>
      </c>
      <c r="T141" s="121" t="s">
        <v>24</v>
      </c>
      <c r="U141" s="147" t="s">
        <v>213</v>
      </c>
      <c r="V141" s="137">
        <v>50</v>
      </c>
      <c r="W141" s="138" t="s">
        <v>91</v>
      </c>
    </row>
    <row r="142" spans="1:45" s="5" customFormat="1" ht="13.5" x14ac:dyDescent="0.2">
      <c r="A142" s="151">
        <v>3</v>
      </c>
      <c r="B142" s="289" t="s">
        <v>3</v>
      </c>
      <c r="C142" s="290"/>
      <c r="D142" s="290"/>
      <c r="E142" s="290"/>
      <c r="F142" s="290"/>
      <c r="G142" s="291"/>
      <c r="H142" s="140"/>
      <c r="I142" s="151">
        <v>3</v>
      </c>
      <c r="J142" s="137" t="s">
        <v>118</v>
      </c>
      <c r="K142" s="137">
        <v>18</v>
      </c>
      <c r="L142" s="121" t="s">
        <v>43</v>
      </c>
      <c r="M142" s="149"/>
      <c r="N142" s="137">
        <v>29</v>
      </c>
      <c r="O142" s="138" t="s">
        <v>87</v>
      </c>
      <c r="P142" s="152"/>
      <c r="Q142" s="151">
        <v>3</v>
      </c>
      <c r="R142" s="288" t="s">
        <v>3</v>
      </c>
      <c r="S142" s="258"/>
      <c r="T142" s="258"/>
      <c r="U142" s="258"/>
      <c r="V142" s="258"/>
      <c r="W142" s="259"/>
    </row>
    <row r="143" spans="1:45" s="5" customFormat="1" ht="13.5" x14ac:dyDescent="0.2">
      <c r="A143" s="151">
        <v>4</v>
      </c>
      <c r="B143" s="292"/>
      <c r="C143" s="293"/>
      <c r="D143" s="293"/>
      <c r="E143" s="293"/>
      <c r="F143" s="293"/>
      <c r="G143" s="294"/>
      <c r="H143" s="140"/>
      <c r="I143" s="151">
        <v>4</v>
      </c>
      <c r="J143" s="288" t="s">
        <v>3</v>
      </c>
      <c r="K143" s="258"/>
      <c r="L143" s="258"/>
      <c r="M143" s="258"/>
      <c r="N143" s="258"/>
      <c r="O143" s="259"/>
      <c r="P143" s="140"/>
      <c r="Q143" s="151">
        <v>4</v>
      </c>
      <c r="R143" s="137" t="s">
        <v>181</v>
      </c>
      <c r="S143" s="137">
        <v>18</v>
      </c>
      <c r="T143" s="121" t="s">
        <v>43</v>
      </c>
      <c r="U143" s="137"/>
      <c r="V143" s="137">
        <v>29</v>
      </c>
      <c r="W143" s="138" t="s">
        <v>87</v>
      </c>
    </row>
    <row r="144" spans="1:45" s="5" customFormat="1" ht="12.75" x14ac:dyDescent="0.2">
      <c r="A144" s="151">
        <v>5</v>
      </c>
      <c r="B144" s="137" t="s">
        <v>182</v>
      </c>
      <c r="C144" s="137">
        <v>40</v>
      </c>
      <c r="D144" s="121" t="s">
        <v>39</v>
      </c>
      <c r="E144" s="149" t="s">
        <v>155</v>
      </c>
      <c r="F144" s="137">
        <v>43</v>
      </c>
      <c r="G144" s="138" t="s">
        <v>83</v>
      </c>
      <c r="H144" s="152"/>
      <c r="I144" s="151">
        <v>5</v>
      </c>
      <c r="J144" s="137" t="s">
        <v>182</v>
      </c>
      <c r="K144" s="137">
        <v>22</v>
      </c>
      <c r="L144" s="121" t="s">
        <v>34</v>
      </c>
      <c r="M144" s="149" t="s">
        <v>155</v>
      </c>
      <c r="N144" s="137">
        <v>33</v>
      </c>
      <c r="O144" s="138" t="s">
        <v>133</v>
      </c>
      <c r="P144" s="140"/>
      <c r="Q144" s="151">
        <v>5</v>
      </c>
      <c r="R144" s="137" t="s">
        <v>182</v>
      </c>
      <c r="S144" s="137">
        <v>18</v>
      </c>
      <c r="T144" s="121" t="s">
        <v>43</v>
      </c>
      <c r="U144" s="149" t="s">
        <v>155</v>
      </c>
      <c r="V144" s="137">
        <v>29</v>
      </c>
      <c r="W144" s="138" t="s">
        <v>87</v>
      </c>
    </row>
    <row r="145" spans="1:45" s="5" customFormat="1" ht="14.25" thickBot="1" x14ac:dyDescent="0.25">
      <c r="A145" s="166">
        <v>6</v>
      </c>
      <c r="B145" s="167" t="s">
        <v>183</v>
      </c>
      <c r="C145" s="167">
        <v>40</v>
      </c>
      <c r="D145" s="2" t="s">
        <v>39</v>
      </c>
      <c r="E145" s="168" t="s">
        <v>158</v>
      </c>
      <c r="F145" s="167">
        <v>43</v>
      </c>
      <c r="G145" s="169" t="s">
        <v>83</v>
      </c>
      <c r="H145" s="140"/>
      <c r="I145" s="166">
        <v>6</v>
      </c>
      <c r="J145" s="167" t="s">
        <v>183</v>
      </c>
      <c r="K145" s="167">
        <v>22</v>
      </c>
      <c r="L145" s="2" t="s">
        <v>34</v>
      </c>
      <c r="M145" s="171" t="s">
        <v>161</v>
      </c>
      <c r="N145" s="167">
        <v>33</v>
      </c>
      <c r="O145" s="169" t="s">
        <v>133</v>
      </c>
      <c r="P145" s="140"/>
      <c r="Q145" s="166">
        <v>6</v>
      </c>
      <c r="R145" s="167" t="s">
        <v>183</v>
      </c>
      <c r="S145" s="167">
        <v>18</v>
      </c>
      <c r="T145" s="2" t="s">
        <v>43</v>
      </c>
      <c r="U145" s="168" t="s">
        <v>213</v>
      </c>
      <c r="V145" s="167">
        <v>29</v>
      </c>
      <c r="W145" s="169" t="s">
        <v>87</v>
      </c>
    </row>
    <row r="146" spans="1:45" s="5" customFormat="1" ht="13.5" thickTop="1" x14ac:dyDescent="0.2">
      <c r="A146" s="15"/>
      <c r="B146" s="16" t="s">
        <v>115</v>
      </c>
      <c r="C146" s="17"/>
      <c r="D146" s="17"/>
      <c r="E146" s="43"/>
      <c r="F146" s="10"/>
      <c r="G146" s="12"/>
      <c r="H146" s="140"/>
      <c r="I146" s="10"/>
      <c r="J146" s="16" t="s">
        <v>115</v>
      </c>
      <c r="K146" s="17"/>
      <c r="L146" s="17"/>
      <c r="M146" s="44"/>
      <c r="N146" s="20"/>
      <c r="O146" s="26"/>
      <c r="P146" s="140"/>
      <c r="Q146" s="10"/>
      <c r="R146" s="16" t="s">
        <v>115</v>
      </c>
      <c r="S146" s="17"/>
      <c r="T146" s="17"/>
      <c r="U146" s="19"/>
      <c r="V146" s="20"/>
      <c r="W146" s="26"/>
    </row>
    <row r="147" spans="1:45" s="5" customFormat="1" ht="18.75" customHeight="1" x14ac:dyDescent="0.2">
      <c r="A147" s="10"/>
      <c r="B147" s="16"/>
      <c r="C147" s="17"/>
      <c r="D147" s="17"/>
      <c r="E147" s="43"/>
      <c r="F147" s="10"/>
      <c r="G147" s="12"/>
      <c r="H147" s="140"/>
      <c r="I147" s="10"/>
      <c r="J147" s="16"/>
      <c r="K147" s="17"/>
      <c r="L147" s="17"/>
      <c r="M147" s="44"/>
      <c r="N147" s="20"/>
      <c r="O147" s="26"/>
      <c r="P147" s="140"/>
      <c r="Q147" s="10"/>
      <c r="R147" s="16"/>
      <c r="S147" s="17"/>
      <c r="T147" s="17"/>
      <c r="U147" s="19"/>
      <c r="V147" s="20"/>
      <c r="W147" s="26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</row>
    <row r="148" spans="1:45" s="5" customFormat="1" x14ac:dyDescent="0.2">
      <c r="A148" s="280" t="s">
        <v>178</v>
      </c>
      <c r="B148" s="280"/>
      <c r="C148" s="280"/>
      <c r="D148" s="280"/>
      <c r="E148" s="280"/>
      <c r="F148" s="280"/>
      <c r="G148" s="280"/>
      <c r="H148" s="140"/>
      <c r="I148" s="280" t="s">
        <v>178</v>
      </c>
      <c r="J148" s="280"/>
      <c r="K148" s="280"/>
      <c r="L148" s="280"/>
      <c r="M148" s="280"/>
      <c r="N148" s="280"/>
      <c r="O148" s="280"/>
      <c r="P148" s="140"/>
      <c r="Q148" s="280" t="s">
        <v>178</v>
      </c>
      <c r="R148" s="280"/>
      <c r="S148" s="280"/>
      <c r="T148" s="280"/>
      <c r="U148" s="280"/>
      <c r="V148" s="280"/>
      <c r="W148" s="280"/>
      <c r="Y148" s="260" t="s">
        <v>178</v>
      </c>
      <c r="Z148" s="260"/>
      <c r="AA148" s="260"/>
      <c r="AB148" s="260"/>
      <c r="AC148" s="260"/>
      <c r="AD148" s="260"/>
      <c r="AE148" s="260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</row>
    <row r="149" spans="1:45" s="5" customFormat="1" x14ac:dyDescent="0.2">
      <c r="A149" s="260" t="s">
        <v>102</v>
      </c>
      <c r="B149" s="260"/>
      <c r="C149" s="260"/>
      <c r="D149" s="260"/>
      <c r="E149" s="260"/>
      <c r="F149" s="260"/>
      <c r="G149" s="260"/>
      <c r="H149" s="140"/>
      <c r="I149" s="260" t="s">
        <v>102</v>
      </c>
      <c r="J149" s="260"/>
      <c r="K149" s="260"/>
      <c r="L149" s="260"/>
      <c r="M149" s="260"/>
      <c r="N149" s="260"/>
      <c r="O149" s="260"/>
      <c r="P149" s="140"/>
      <c r="Q149" s="260" t="s">
        <v>107</v>
      </c>
      <c r="R149" s="260"/>
      <c r="S149" s="260"/>
      <c r="T149" s="260"/>
      <c r="U149" s="260"/>
      <c r="V149" s="260"/>
      <c r="W149" s="260"/>
      <c r="Y149" s="260" t="s">
        <v>107</v>
      </c>
      <c r="Z149" s="260"/>
      <c r="AA149" s="260"/>
      <c r="AB149" s="260"/>
      <c r="AC149" s="260"/>
      <c r="AD149" s="260"/>
      <c r="AE149" s="260"/>
      <c r="AF149" s="217"/>
      <c r="AG149" s="217"/>
      <c r="AH149" s="217"/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</row>
    <row r="150" spans="1:45" s="5" customFormat="1" ht="19.5" thickBot="1" x14ac:dyDescent="0.25">
      <c r="A150" s="261" t="s">
        <v>105</v>
      </c>
      <c r="B150" s="261"/>
      <c r="C150" s="261"/>
      <c r="D150" s="261"/>
      <c r="E150" s="261"/>
      <c r="F150" s="261"/>
      <c r="G150" s="261"/>
      <c r="H150" s="140"/>
      <c r="I150" s="261" t="s">
        <v>106</v>
      </c>
      <c r="J150" s="261"/>
      <c r="K150" s="261"/>
      <c r="L150" s="261"/>
      <c r="M150" s="261"/>
      <c r="N150" s="261"/>
      <c r="O150" s="261"/>
      <c r="P150" s="140"/>
      <c r="Q150" s="270" t="s">
        <v>109</v>
      </c>
      <c r="R150" s="270"/>
      <c r="S150" s="270"/>
      <c r="T150" s="270"/>
      <c r="U150" s="270"/>
      <c r="V150" s="270"/>
      <c r="W150" s="270"/>
      <c r="Y150" s="270" t="s">
        <v>111</v>
      </c>
      <c r="Z150" s="270"/>
      <c r="AA150" s="270"/>
      <c r="AB150" s="270"/>
      <c r="AC150" s="270"/>
      <c r="AD150" s="270"/>
      <c r="AE150" s="270"/>
      <c r="AF150" s="51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 s="5" customFormat="1" ht="16.5" thickTop="1" x14ac:dyDescent="0.2">
      <c r="A151" s="48" t="s">
        <v>9</v>
      </c>
      <c r="B151" s="126" t="s">
        <v>10</v>
      </c>
      <c r="C151" s="126"/>
      <c r="D151" s="126" t="s">
        <v>0</v>
      </c>
      <c r="E151" s="50" t="s">
        <v>94</v>
      </c>
      <c r="F151" s="126"/>
      <c r="G151" s="49" t="s">
        <v>1</v>
      </c>
      <c r="H151" s="140"/>
      <c r="I151" s="48" t="s">
        <v>9</v>
      </c>
      <c r="J151" s="126" t="s">
        <v>10</v>
      </c>
      <c r="K151" s="126"/>
      <c r="L151" s="126" t="s">
        <v>0</v>
      </c>
      <c r="M151" s="50" t="s">
        <v>94</v>
      </c>
      <c r="N151" s="126"/>
      <c r="O151" s="49" t="s">
        <v>1</v>
      </c>
      <c r="P151" s="253"/>
      <c r="Q151" s="48" t="s">
        <v>9</v>
      </c>
      <c r="R151" s="192" t="s">
        <v>10</v>
      </c>
      <c r="S151" s="192"/>
      <c r="T151" s="192" t="s">
        <v>0</v>
      </c>
      <c r="U151" s="192" t="s">
        <v>93</v>
      </c>
      <c r="V151" s="192"/>
      <c r="W151" s="192" t="s">
        <v>1</v>
      </c>
      <c r="Y151" s="59" t="s">
        <v>9</v>
      </c>
      <c r="Z151" s="192" t="s">
        <v>10</v>
      </c>
      <c r="AA151" s="192"/>
      <c r="AB151" s="192" t="s">
        <v>0</v>
      </c>
      <c r="AC151" s="192" t="s">
        <v>93</v>
      </c>
      <c r="AD151" s="192"/>
      <c r="AE151" s="49" t="s">
        <v>1</v>
      </c>
    </row>
    <row r="152" spans="1:45" s="5" customFormat="1" x14ac:dyDescent="0.2">
      <c r="A152" s="132"/>
      <c r="B152" s="98" t="s">
        <v>2</v>
      </c>
      <c r="C152" s="125"/>
      <c r="D152" s="99"/>
      <c r="E152" s="123"/>
      <c r="F152" s="76"/>
      <c r="G152" s="80"/>
      <c r="H152" s="140"/>
      <c r="I152" s="4"/>
      <c r="J152" s="85" t="s">
        <v>2</v>
      </c>
      <c r="K152" s="122"/>
      <c r="L152" s="86"/>
      <c r="M152" s="123"/>
      <c r="N152" s="76"/>
      <c r="O152" s="80"/>
      <c r="P152" s="254"/>
      <c r="Q152" s="4"/>
      <c r="R152" s="122" t="s">
        <v>2</v>
      </c>
      <c r="S152" s="122"/>
      <c r="T152" s="86"/>
      <c r="U152" s="122"/>
      <c r="V152" s="76"/>
      <c r="W152" s="18"/>
      <c r="Y152" s="132"/>
      <c r="Z152" s="187" t="s">
        <v>2</v>
      </c>
      <c r="AA152" s="187"/>
      <c r="AB152" s="86"/>
      <c r="AC152" s="187"/>
      <c r="AD152" s="76"/>
      <c r="AE152" s="80"/>
    </row>
    <row r="153" spans="1:45" s="5" customFormat="1" ht="12.75" x14ac:dyDescent="0.2">
      <c r="A153" s="6">
        <v>1</v>
      </c>
      <c r="B153" s="76" t="s">
        <v>116</v>
      </c>
      <c r="C153" s="76">
        <v>18</v>
      </c>
      <c r="D153" s="77" t="s">
        <v>51</v>
      </c>
      <c r="E153" s="262" t="s">
        <v>120</v>
      </c>
      <c r="F153" s="76">
        <v>44</v>
      </c>
      <c r="G153" s="71" t="s">
        <v>89</v>
      </c>
      <c r="H153" s="152"/>
      <c r="I153" s="6">
        <v>1</v>
      </c>
      <c r="J153" s="76" t="s">
        <v>116</v>
      </c>
      <c r="K153" s="76">
        <v>22</v>
      </c>
      <c r="L153" s="77" t="s">
        <v>5</v>
      </c>
      <c r="M153" s="123" t="s">
        <v>155</v>
      </c>
      <c r="N153" s="76">
        <v>13</v>
      </c>
      <c r="O153" s="71" t="s">
        <v>129</v>
      </c>
      <c r="P153" s="140"/>
      <c r="Q153" s="6">
        <v>1</v>
      </c>
      <c r="R153" s="76" t="s">
        <v>116</v>
      </c>
      <c r="S153" s="27">
        <v>19</v>
      </c>
      <c r="T153" s="77" t="s">
        <v>52</v>
      </c>
      <c r="U153" s="122" t="s">
        <v>152</v>
      </c>
      <c r="V153" s="76">
        <v>42</v>
      </c>
      <c r="W153" s="71" t="s">
        <v>138</v>
      </c>
      <c r="Y153" s="6">
        <v>1</v>
      </c>
      <c r="Z153" s="76" t="s">
        <v>116</v>
      </c>
      <c r="AA153" s="76">
        <v>23</v>
      </c>
      <c r="AB153" s="77" t="s">
        <v>56</v>
      </c>
      <c r="AC153" s="187" t="s">
        <v>152</v>
      </c>
      <c r="AD153" s="76">
        <v>41</v>
      </c>
      <c r="AE153" s="71" t="s">
        <v>137</v>
      </c>
    </row>
    <row r="154" spans="1:45" s="5" customFormat="1" ht="12.75" x14ac:dyDescent="0.2">
      <c r="A154" s="6">
        <v>2</v>
      </c>
      <c r="B154" s="76" t="s">
        <v>117</v>
      </c>
      <c r="C154" s="76">
        <v>18</v>
      </c>
      <c r="D154" s="77" t="s">
        <v>51</v>
      </c>
      <c r="E154" s="262"/>
      <c r="F154" s="76">
        <v>44</v>
      </c>
      <c r="G154" s="71" t="s">
        <v>89</v>
      </c>
      <c r="H154" s="140"/>
      <c r="I154" s="6">
        <v>2</v>
      </c>
      <c r="J154" s="76" t="s">
        <v>117</v>
      </c>
      <c r="K154" s="76">
        <v>22</v>
      </c>
      <c r="L154" s="77" t="s">
        <v>5</v>
      </c>
      <c r="M154" s="123" t="s">
        <v>214</v>
      </c>
      <c r="N154" s="76">
        <v>13</v>
      </c>
      <c r="O154" s="71" t="s">
        <v>129</v>
      </c>
      <c r="P154" s="140"/>
      <c r="Q154" s="6">
        <v>2</v>
      </c>
      <c r="R154" s="76" t="s">
        <v>117</v>
      </c>
      <c r="S154" s="27">
        <v>19</v>
      </c>
      <c r="T154" s="77" t="s">
        <v>52</v>
      </c>
      <c r="U154" s="122" t="s">
        <v>204</v>
      </c>
      <c r="V154" s="76">
        <v>42</v>
      </c>
      <c r="W154" s="71" t="s">
        <v>138</v>
      </c>
      <c r="Y154" s="6">
        <v>2</v>
      </c>
      <c r="Z154" s="76" t="s">
        <v>117</v>
      </c>
      <c r="AA154" s="76">
        <v>23</v>
      </c>
      <c r="AB154" s="77" t="s">
        <v>56</v>
      </c>
      <c r="AC154" s="187" t="s">
        <v>193</v>
      </c>
      <c r="AD154" s="76">
        <v>41</v>
      </c>
      <c r="AE154" s="71" t="s">
        <v>137</v>
      </c>
    </row>
    <row r="155" spans="1:45" s="5" customFormat="1" ht="13.5" x14ac:dyDescent="0.2">
      <c r="A155" s="6">
        <v>3</v>
      </c>
      <c r="B155" s="76" t="s">
        <v>118</v>
      </c>
      <c r="C155" s="76">
        <v>18</v>
      </c>
      <c r="D155" s="77" t="s">
        <v>51</v>
      </c>
      <c r="E155" s="262"/>
      <c r="F155" s="76">
        <v>44</v>
      </c>
      <c r="G155" s="71" t="s">
        <v>89</v>
      </c>
      <c r="H155" s="140"/>
      <c r="I155" s="6">
        <v>3</v>
      </c>
      <c r="J155" s="264" t="s">
        <v>3</v>
      </c>
      <c r="K155" s="265"/>
      <c r="L155" s="265"/>
      <c r="M155" s="265"/>
      <c r="N155" s="265"/>
      <c r="O155" s="266"/>
      <c r="P155" s="140"/>
      <c r="Q155" s="6">
        <v>3</v>
      </c>
      <c r="R155" s="76" t="s">
        <v>118</v>
      </c>
      <c r="S155" s="27">
        <v>19</v>
      </c>
      <c r="T155" s="77" t="s">
        <v>52</v>
      </c>
      <c r="U155" s="83"/>
      <c r="V155" s="76">
        <v>42</v>
      </c>
      <c r="W155" s="71" t="s">
        <v>138</v>
      </c>
      <c r="Y155" s="6">
        <v>3</v>
      </c>
      <c r="Z155" s="76" t="s">
        <v>118</v>
      </c>
      <c r="AA155" s="76">
        <v>23</v>
      </c>
      <c r="AB155" s="77" t="s">
        <v>56</v>
      </c>
      <c r="AC155" s="187"/>
      <c r="AD155" s="76">
        <v>41</v>
      </c>
      <c r="AE155" s="71" t="s">
        <v>137</v>
      </c>
    </row>
    <row r="156" spans="1:45" s="5" customFormat="1" ht="13.5" x14ac:dyDescent="0.2">
      <c r="A156" s="6">
        <v>4</v>
      </c>
      <c r="B156" s="264" t="s">
        <v>3</v>
      </c>
      <c r="C156" s="265"/>
      <c r="D156" s="265"/>
      <c r="E156" s="265"/>
      <c r="F156" s="265"/>
      <c r="G156" s="266"/>
      <c r="H156" s="140"/>
      <c r="I156" s="6">
        <v>4</v>
      </c>
      <c r="J156" s="76" t="s">
        <v>181</v>
      </c>
      <c r="K156" s="76">
        <v>18</v>
      </c>
      <c r="L156" s="77" t="s">
        <v>51</v>
      </c>
      <c r="M156" s="295" t="s">
        <v>120</v>
      </c>
      <c r="N156" s="76">
        <v>23</v>
      </c>
      <c r="O156" s="71" t="s">
        <v>144</v>
      </c>
      <c r="P156" s="140"/>
      <c r="Q156" s="6">
        <v>4</v>
      </c>
      <c r="R156" s="296" t="s">
        <v>3</v>
      </c>
      <c r="S156" s="297"/>
      <c r="T156" s="297"/>
      <c r="U156" s="297"/>
      <c r="V156" s="297"/>
      <c r="W156" s="298"/>
      <c r="Y156" s="6">
        <v>4</v>
      </c>
      <c r="Z156" s="305" t="s">
        <v>3</v>
      </c>
      <c r="AA156" s="306"/>
      <c r="AB156" s="306"/>
      <c r="AC156" s="306"/>
      <c r="AD156" s="306"/>
      <c r="AE156" s="307"/>
    </row>
    <row r="157" spans="1:45" s="5" customFormat="1" ht="12.75" x14ac:dyDescent="0.2">
      <c r="A157" s="6">
        <v>5</v>
      </c>
      <c r="B157" s="76" t="s">
        <v>182</v>
      </c>
      <c r="C157" s="76">
        <v>25</v>
      </c>
      <c r="D157" s="77" t="s">
        <v>55</v>
      </c>
      <c r="E157" s="123" t="s">
        <v>152</v>
      </c>
      <c r="F157" s="76">
        <v>55</v>
      </c>
      <c r="G157" s="71" t="s">
        <v>143</v>
      </c>
      <c r="H157" s="140"/>
      <c r="I157" s="6">
        <v>5</v>
      </c>
      <c r="J157" s="76" t="s">
        <v>182</v>
      </c>
      <c r="K157" s="76">
        <v>18</v>
      </c>
      <c r="L157" s="77" t="s">
        <v>51</v>
      </c>
      <c r="M157" s="295"/>
      <c r="N157" s="76">
        <v>23</v>
      </c>
      <c r="O157" s="71" t="s">
        <v>144</v>
      </c>
      <c r="P157" s="140"/>
      <c r="Q157" s="6">
        <v>5</v>
      </c>
      <c r="R157" s="299"/>
      <c r="S157" s="300"/>
      <c r="T157" s="300"/>
      <c r="U157" s="300"/>
      <c r="V157" s="300"/>
      <c r="W157" s="301"/>
      <c r="Y157" s="6">
        <v>5</v>
      </c>
      <c r="Z157" s="76" t="s">
        <v>182</v>
      </c>
      <c r="AA157" s="27">
        <v>19</v>
      </c>
      <c r="AB157" s="77" t="s">
        <v>52</v>
      </c>
      <c r="AC157" s="187" t="s">
        <v>152</v>
      </c>
      <c r="AD157" s="76">
        <v>42</v>
      </c>
      <c r="AE157" s="71" t="s">
        <v>138</v>
      </c>
    </row>
    <row r="158" spans="1:45" s="5" customFormat="1" ht="12.75" x14ac:dyDescent="0.2">
      <c r="A158" s="6">
        <v>6</v>
      </c>
      <c r="B158" s="76" t="s">
        <v>183</v>
      </c>
      <c r="C158" s="76">
        <v>25</v>
      </c>
      <c r="D158" s="77" t="s">
        <v>55</v>
      </c>
      <c r="E158" s="123" t="s">
        <v>215</v>
      </c>
      <c r="F158" s="76">
        <v>55</v>
      </c>
      <c r="G158" s="71" t="s">
        <v>143</v>
      </c>
      <c r="H158" s="140"/>
      <c r="I158" s="6">
        <v>6</v>
      </c>
      <c r="J158" s="76" t="s">
        <v>183</v>
      </c>
      <c r="K158" s="76">
        <v>18</v>
      </c>
      <c r="L158" s="77" t="s">
        <v>51</v>
      </c>
      <c r="M158" s="295"/>
      <c r="N158" s="76">
        <v>23</v>
      </c>
      <c r="O158" s="71" t="s">
        <v>144</v>
      </c>
      <c r="P158" s="140"/>
      <c r="Q158" s="6">
        <v>6</v>
      </c>
      <c r="R158" s="302"/>
      <c r="S158" s="303"/>
      <c r="T158" s="303"/>
      <c r="U158" s="303"/>
      <c r="V158" s="303"/>
      <c r="W158" s="304"/>
      <c r="Y158" s="6">
        <v>6</v>
      </c>
      <c r="Z158" s="76" t="s">
        <v>183</v>
      </c>
      <c r="AA158" s="27">
        <v>19</v>
      </c>
      <c r="AB158" s="77" t="s">
        <v>52</v>
      </c>
      <c r="AC158" s="187" t="s">
        <v>193</v>
      </c>
      <c r="AD158" s="76">
        <v>42</v>
      </c>
      <c r="AE158" s="71" t="s">
        <v>138</v>
      </c>
    </row>
    <row r="159" spans="1:45" s="5" customFormat="1" ht="13.5" x14ac:dyDescent="0.2">
      <c r="A159" s="6">
        <v>7</v>
      </c>
      <c r="B159" s="78" t="s">
        <v>191</v>
      </c>
      <c r="C159" s="76">
        <v>25</v>
      </c>
      <c r="D159" s="77" t="s">
        <v>55</v>
      </c>
      <c r="E159" s="123"/>
      <c r="F159" s="76">
        <v>55</v>
      </c>
      <c r="G159" s="71" t="s">
        <v>143</v>
      </c>
      <c r="H159" s="140"/>
      <c r="I159" s="6"/>
      <c r="J159" s="78"/>
      <c r="K159" s="76" t="s">
        <v>41</v>
      </c>
      <c r="L159" s="77"/>
      <c r="M159" s="123"/>
      <c r="N159" s="76"/>
      <c r="O159" s="71"/>
      <c r="P159" s="140"/>
      <c r="Q159" s="6">
        <v>7</v>
      </c>
      <c r="R159" s="78" t="s">
        <v>191</v>
      </c>
      <c r="S159" s="27">
        <v>18</v>
      </c>
      <c r="T159" s="77" t="s">
        <v>51</v>
      </c>
      <c r="U159" s="295" t="s">
        <v>120</v>
      </c>
      <c r="V159" s="76">
        <v>23</v>
      </c>
      <c r="W159" s="77" t="s">
        <v>144</v>
      </c>
      <c r="Y159" s="6">
        <v>7</v>
      </c>
      <c r="Z159" s="184" t="s">
        <v>191</v>
      </c>
      <c r="AA159" s="27">
        <v>19</v>
      </c>
      <c r="AB159" s="77" t="s">
        <v>52</v>
      </c>
      <c r="AC159" s="187"/>
      <c r="AD159" s="76">
        <v>42</v>
      </c>
      <c r="AE159" s="71" t="s">
        <v>138</v>
      </c>
    </row>
    <row r="160" spans="1:45" s="5" customFormat="1" ht="13.5" x14ac:dyDescent="0.2">
      <c r="A160" s="6"/>
      <c r="B160" s="76"/>
      <c r="C160" s="81"/>
      <c r="D160" s="81"/>
      <c r="E160" s="81"/>
      <c r="F160" s="81"/>
      <c r="G160" s="75"/>
      <c r="H160" s="140"/>
      <c r="I160" s="6"/>
      <c r="J160" s="76"/>
      <c r="K160" s="76"/>
      <c r="L160" s="76"/>
      <c r="M160" s="76"/>
      <c r="N160" s="76"/>
      <c r="O160" s="90"/>
      <c r="P160" s="140"/>
      <c r="Q160" s="6">
        <v>8</v>
      </c>
      <c r="R160" s="76" t="s">
        <v>148</v>
      </c>
      <c r="S160" s="27">
        <v>18</v>
      </c>
      <c r="T160" s="77" t="s">
        <v>51</v>
      </c>
      <c r="U160" s="295"/>
      <c r="V160" s="27">
        <v>23</v>
      </c>
      <c r="W160" s="77" t="s">
        <v>144</v>
      </c>
      <c r="Y160" s="6"/>
      <c r="Z160" s="76"/>
      <c r="AA160" s="27"/>
      <c r="AB160" s="77"/>
      <c r="AC160" s="83"/>
      <c r="AD160" s="27"/>
      <c r="AE160" s="71"/>
    </row>
    <row r="161" spans="1:31" s="5" customFormat="1" ht="12.75" x14ac:dyDescent="0.2">
      <c r="A161" s="6"/>
      <c r="B161" s="76"/>
      <c r="C161" s="76"/>
      <c r="D161" s="77"/>
      <c r="E161" s="123"/>
      <c r="F161" s="76"/>
      <c r="G161" s="71"/>
      <c r="H161" s="140"/>
      <c r="I161" s="6"/>
      <c r="J161" s="76"/>
      <c r="K161" s="76" t="s">
        <v>41</v>
      </c>
      <c r="L161" s="77"/>
      <c r="M161" s="123"/>
      <c r="N161" s="76"/>
      <c r="O161" s="71"/>
      <c r="P161" s="152"/>
      <c r="Q161" s="6">
        <v>9</v>
      </c>
      <c r="R161" s="76" t="s">
        <v>149</v>
      </c>
      <c r="S161" s="27">
        <v>18</v>
      </c>
      <c r="T161" s="77" t="s">
        <v>51</v>
      </c>
      <c r="U161" s="295"/>
      <c r="V161" s="27">
        <v>23</v>
      </c>
      <c r="W161" s="77" t="s">
        <v>144</v>
      </c>
      <c r="Y161" s="6"/>
      <c r="Z161" s="76"/>
      <c r="AA161" s="187"/>
      <c r="AB161" s="86"/>
      <c r="AC161" s="187"/>
      <c r="AD161" s="76"/>
      <c r="AE161" s="80"/>
    </row>
    <row r="162" spans="1:31" s="5" customFormat="1" x14ac:dyDescent="0.2">
      <c r="A162" s="97"/>
      <c r="B162" s="98" t="s">
        <v>4</v>
      </c>
      <c r="C162" s="125"/>
      <c r="D162" s="99"/>
      <c r="E162" s="100"/>
      <c r="F162" s="93"/>
      <c r="G162" s="101"/>
      <c r="H162" s="140"/>
      <c r="I162" s="97"/>
      <c r="J162" s="98" t="s">
        <v>4</v>
      </c>
      <c r="K162" s="125"/>
      <c r="L162" s="99"/>
      <c r="M162" s="100"/>
      <c r="N162" s="93"/>
      <c r="O162" s="101"/>
      <c r="P162" s="140"/>
      <c r="Q162" s="97"/>
      <c r="R162" s="98" t="s">
        <v>4</v>
      </c>
      <c r="S162" s="103"/>
      <c r="T162" s="94"/>
      <c r="U162" s="125"/>
      <c r="V162" s="93"/>
      <c r="W162" s="94"/>
      <c r="Y162" s="97"/>
      <c r="Z162" s="24" t="s">
        <v>4</v>
      </c>
      <c r="AA162" s="213"/>
      <c r="AB162" s="25"/>
      <c r="AC162" s="194"/>
      <c r="AD162" s="213"/>
      <c r="AE162" s="214"/>
    </row>
    <row r="163" spans="1:31" s="5" customFormat="1" ht="13.5" customHeight="1" x14ac:dyDescent="0.2">
      <c r="A163" s="6">
        <v>1</v>
      </c>
      <c r="B163" s="76" t="s">
        <v>116</v>
      </c>
      <c r="C163" s="27">
        <v>19</v>
      </c>
      <c r="D163" s="77" t="s">
        <v>52</v>
      </c>
      <c r="E163" s="122" t="s">
        <v>206</v>
      </c>
      <c r="F163" s="76">
        <v>42</v>
      </c>
      <c r="G163" s="71" t="s">
        <v>138</v>
      </c>
      <c r="H163" s="152"/>
      <c r="I163" s="6">
        <v>1</v>
      </c>
      <c r="J163" s="76" t="s">
        <v>116</v>
      </c>
      <c r="K163" s="76">
        <v>25</v>
      </c>
      <c r="L163" s="77" t="s">
        <v>55</v>
      </c>
      <c r="M163" s="123" t="s">
        <v>152</v>
      </c>
      <c r="N163" s="76">
        <v>55</v>
      </c>
      <c r="O163" s="71" t="s">
        <v>143</v>
      </c>
      <c r="P163" s="140"/>
      <c r="Q163" s="6">
        <v>1</v>
      </c>
      <c r="R163" s="76" t="s">
        <v>116</v>
      </c>
      <c r="S163" s="27">
        <v>26</v>
      </c>
      <c r="T163" s="77" t="s">
        <v>70</v>
      </c>
      <c r="U163" s="122" t="s">
        <v>152</v>
      </c>
      <c r="V163" s="27">
        <v>11</v>
      </c>
      <c r="W163" s="77" t="s">
        <v>110</v>
      </c>
      <c r="Y163" s="6">
        <v>1</v>
      </c>
      <c r="Z163" s="76" t="s">
        <v>116</v>
      </c>
      <c r="AA163" s="27">
        <v>18</v>
      </c>
      <c r="AB163" s="77" t="s">
        <v>51</v>
      </c>
      <c r="AC163" s="295" t="s">
        <v>120</v>
      </c>
      <c r="AD163" s="76">
        <v>23</v>
      </c>
      <c r="AE163" s="71" t="s">
        <v>144</v>
      </c>
    </row>
    <row r="164" spans="1:31" s="5" customFormat="1" ht="12.75" x14ac:dyDescent="0.2">
      <c r="A164" s="6">
        <v>2</v>
      </c>
      <c r="B164" s="76" t="s">
        <v>117</v>
      </c>
      <c r="C164" s="27">
        <v>19</v>
      </c>
      <c r="D164" s="77" t="s">
        <v>52</v>
      </c>
      <c r="E164" s="122" t="s">
        <v>215</v>
      </c>
      <c r="F164" s="76">
        <v>42</v>
      </c>
      <c r="G164" s="71" t="s">
        <v>138</v>
      </c>
      <c r="H164" s="140"/>
      <c r="I164" s="6">
        <v>2</v>
      </c>
      <c r="J164" s="76" t="s">
        <v>117</v>
      </c>
      <c r="K164" s="76">
        <v>25</v>
      </c>
      <c r="L164" s="77" t="s">
        <v>55</v>
      </c>
      <c r="M164" s="123" t="s">
        <v>214</v>
      </c>
      <c r="N164" s="76">
        <v>55</v>
      </c>
      <c r="O164" s="71" t="s">
        <v>143</v>
      </c>
      <c r="P164" s="140"/>
      <c r="Q164" s="6">
        <v>2</v>
      </c>
      <c r="R164" s="76" t="s">
        <v>117</v>
      </c>
      <c r="S164" s="28">
        <v>26</v>
      </c>
      <c r="T164" s="77" t="s">
        <v>70</v>
      </c>
      <c r="U164" s="122" t="s">
        <v>204</v>
      </c>
      <c r="V164" s="76">
        <v>11</v>
      </c>
      <c r="W164" s="77" t="s">
        <v>110</v>
      </c>
      <c r="Y164" s="6">
        <v>2</v>
      </c>
      <c r="Z164" s="76" t="s">
        <v>117</v>
      </c>
      <c r="AA164" s="27">
        <v>18</v>
      </c>
      <c r="AB164" s="77" t="s">
        <v>51</v>
      </c>
      <c r="AC164" s="295"/>
      <c r="AD164" s="27">
        <v>23</v>
      </c>
      <c r="AE164" s="71" t="s">
        <v>144</v>
      </c>
    </row>
    <row r="165" spans="1:31" s="5" customFormat="1" ht="13.5" x14ac:dyDescent="0.2">
      <c r="A165" s="6">
        <v>3</v>
      </c>
      <c r="B165" s="76" t="s">
        <v>118</v>
      </c>
      <c r="C165" s="27">
        <v>19</v>
      </c>
      <c r="D165" s="77" t="s">
        <v>52</v>
      </c>
      <c r="E165" s="122"/>
      <c r="F165" s="76">
        <v>42</v>
      </c>
      <c r="G165" s="71" t="s">
        <v>138</v>
      </c>
      <c r="H165" s="140"/>
      <c r="I165" s="6">
        <v>3</v>
      </c>
      <c r="J165" s="76" t="s">
        <v>118</v>
      </c>
      <c r="K165" s="89">
        <v>25</v>
      </c>
      <c r="L165" s="77" t="s">
        <v>55</v>
      </c>
      <c r="M165" s="91"/>
      <c r="N165" s="29">
        <v>55</v>
      </c>
      <c r="O165" s="71" t="s">
        <v>143</v>
      </c>
      <c r="P165" s="140"/>
      <c r="Q165" s="6">
        <v>3</v>
      </c>
      <c r="R165" s="264" t="s">
        <v>3</v>
      </c>
      <c r="S165" s="265"/>
      <c r="T165" s="265"/>
      <c r="U165" s="265"/>
      <c r="V165" s="265"/>
      <c r="W165" s="266"/>
      <c r="Y165" s="6">
        <v>3</v>
      </c>
      <c r="Z165" s="76" t="s">
        <v>118</v>
      </c>
      <c r="AA165" s="76">
        <v>18</v>
      </c>
      <c r="AB165" s="77" t="s">
        <v>51</v>
      </c>
      <c r="AC165" s="295"/>
      <c r="AD165" s="27">
        <v>23</v>
      </c>
      <c r="AE165" s="71" t="s">
        <v>144</v>
      </c>
    </row>
    <row r="166" spans="1:31" s="5" customFormat="1" ht="13.5" x14ac:dyDescent="0.2">
      <c r="A166" s="6">
        <v>4</v>
      </c>
      <c r="B166" s="264" t="s">
        <v>3</v>
      </c>
      <c r="C166" s="265"/>
      <c r="D166" s="265"/>
      <c r="E166" s="265"/>
      <c r="F166" s="265"/>
      <c r="G166" s="266"/>
      <c r="H166" s="140"/>
      <c r="I166" s="6">
        <v>4</v>
      </c>
      <c r="J166" s="264" t="s">
        <v>3</v>
      </c>
      <c r="K166" s="265"/>
      <c r="L166" s="265"/>
      <c r="M166" s="265"/>
      <c r="N166" s="265"/>
      <c r="O166" s="266"/>
      <c r="P166" s="140"/>
      <c r="Q166" s="6">
        <v>4</v>
      </c>
      <c r="R166" s="76" t="s">
        <v>181</v>
      </c>
      <c r="S166" s="27">
        <v>18</v>
      </c>
      <c r="T166" s="77" t="s">
        <v>51</v>
      </c>
      <c r="U166" s="295" t="s">
        <v>120</v>
      </c>
      <c r="V166" s="76">
        <v>23</v>
      </c>
      <c r="W166" s="77" t="s">
        <v>144</v>
      </c>
      <c r="Y166" s="6">
        <v>4</v>
      </c>
      <c r="Z166" s="305" t="s">
        <v>3</v>
      </c>
      <c r="AA166" s="306"/>
      <c r="AB166" s="306"/>
      <c r="AC166" s="306"/>
      <c r="AD166" s="306"/>
      <c r="AE166" s="307"/>
    </row>
    <row r="167" spans="1:31" s="5" customFormat="1" ht="13.5" x14ac:dyDescent="0.2">
      <c r="A167" s="6">
        <v>5</v>
      </c>
      <c r="B167" s="76" t="s">
        <v>182</v>
      </c>
      <c r="C167" s="76">
        <v>23</v>
      </c>
      <c r="D167" s="77" t="s">
        <v>56</v>
      </c>
      <c r="E167" s="122" t="s">
        <v>206</v>
      </c>
      <c r="F167" s="76">
        <v>12</v>
      </c>
      <c r="G167" s="71" t="s">
        <v>85</v>
      </c>
      <c r="H167" s="140"/>
      <c r="I167" s="6">
        <v>5</v>
      </c>
      <c r="J167" s="76" t="s">
        <v>182</v>
      </c>
      <c r="K167" s="27">
        <v>19</v>
      </c>
      <c r="L167" s="77" t="s">
        <v>52</v>
      </c>
      <c r="M167" s="123" t="s">
        <v>152</v>
      </c>
      <c r="N167" s="76">
        <v>42</v>
      </c>
      <c r="O167" s="71" t="s">
        <v>138</v>
      </c>
      <c r="P167" s="140"/>
      <c r="Q167" s="6">
        <v>5</v>
      </c>
      <c r="R167" s="76" t="s">
        <v>182</v>
      </c>
      <c r="S167" s="27">
        <v>18</v>
      </c>
      <c r="T167" s="77" t="s">
        <v>51</v>
      </c>
      <c r="U167" s="295"/>
      <c r="V167" s="76">
        <v>23</v>
      </c>
      <c r="W167" s="77" t="s">
        <v>144</v>
      </c>
      <c r="Y167" s="6">
        <v>5</v>
      </c>
      <c r="Z167" s="76" t="s">
        <v>182</v>
      </c>
      <c r="AA167" s="29">
        <v>25</v>
      </c>
      <c r="AB167" s="77" t="s">
        <v>55</v>
      </c>
      <c r="AC167" s="189" t="s">
        <v>152</v>
      </c>
      <c r="AD167" s="29">
        <v>51</v>
      </c>
      <c r="AE167" s="71" t="s">
        <v>92</v>
      </c>
    </row>
    <row r="168" spans="1:31" s="5" customFormat="1" ht="13.5" x14ac:dyDescent="0.2">
      <c r="A168" s="6">
        <v>6</v>
      </c>
      <c r="B168" s="76" t="s">
        <v>183</v>
      </c>
      <c r="C168" s="76">
        <v>23</v>
      </c>
      <c r="D168" s="77" t="s">
        <v>56</v>
      </c>
      <c r="E168" s="122" t="s">
        <v>215</v>
      </c>
      <c r="F168" s="76">
        <v>12</v>
      </c>
      <c r="G168" s="71" t="s">
        <v>85</v>
      </c>
      <c r="H168" s="140"/>
      <c r="I168" s="6">
        <v>6</v>
      </c>
      <c r="J168" s="76" t="s">
        <v>183</v>
      </c>
      <c r="K168" s="27">
        <v>19</v>
      </c>
      <c r="L168" s="77" t="s">
        <v>52</v>
      </c>
      <c r="M168" s="123" t="s">
        <v>214</v>
      </c>
      <c r="N168" s="76">
        <v>42</v>
      </c>
      <c r="O168" s="71" t="s">
        <v>138</v>
      </c>
      <c r="P168" s="140"/>
      <c r="Q168" s="6">
        <v>6</v>
      </c>
      <c r="R168" s="76" t="s">
        <v>183</v>
      </c>
      <c r="S168" s="27">
        <v>18</v>
      </c>
      <c r="T168" s="77" t="s">
        <v>51</v>
      </c>
      <c r="U168" s="295"/>
      <c r="V168" s="76">
        <v>23</v>
      </c>
      <c r="W168" s="77" t="s">
        <v>144</v>
      </c>
      <c r="Y168" s="6">
        <v>6</v>
      </c>
      <c r="Z168" s="76" t="s">
        <v>183</v>
      </c>
      <c r="AA168" s="27">
        <v>25</v>
      </c>
      <c r="AB168" s="77" t="s">
        <v>55</v>
      </c>
      <c r="AC168" s="187" t="s">
        <v>193</v>
      </c>
      <c r="AD168" s="29">
        <v>51</v>
      </c>
      <c r="AE168" s="71" t="s">
        <v>92</v>
      </c>
    </row>
    <row r="169" spans="1:31" s="5" customFormat="1" ht="13.5" x14ac:dyDescent="0.2">
      <c r="A169" s="6">
        <v>7</v>
      </c>
      <c r="B169" s="78" t="s">
        <v>184</v>
      </c>
      <c r="C169" s="89">
        <v>23</v>
      </c>
      <c r="D169" s="77" t="s">
        <v>56</v>
      </c>
      <c r="E169" s="45"/>
      <c r="F169" s="29">
        <v>12</v>
      </c>
      <c r="G169" s="71" t="s">
        <v>85</v>
      </c>
      <c r="H169" s="140"/>
      <c r="I169" s="6">
        <v>7</v>
      </c>
      <c r="J169" s="78" t="s">
        <v>191</v>
      </c>
      <c r="K169" s="27">
        <v>19</v>
      </c>
      <c r="L169" s="77" t="s">
        <v>52</v>
      </c>
      <c r="M169" s="122"/>
      <c r="N169" s="76">
        <v>42</v>
      </c>
      <c r="O169" s="71" t="s">
        <v>138</v>
      </c>
      <c r="P169" s="140"/>
      <c r="Q169" s="6">
        <v>7</v>
      </c>
      <c r="R169" s="78"/>
      <c r="S169" s="76"/>
      <c r="T169" s="77"/>
      <c r="U169" s="122"/>
      <c r="V169" s="76"/>
      <c r="W169" s="77"/>
      <c r="Y169" s="6">
        <v>7</v>
      </c>
      <c r="Z169" s="184" t="s">
        <v>191</v>
      </c>
      <c r="AA169" s="27">
        <v>25</v>
      </c>
      <c r="AB169" s="77" t="s">
        <v>55</v>
      </c>
      <c r="AC169" s="187"/>
      <c r="AD169" s="29">
        <v>51</v>
      </c>
      <c r="AE169" s="71" t="s">
        <v>92</v>
      </c>
    </row>
    <row r="170" spans="1:31" s="5" customFormat="1" x14ac:dyDescent="0.2">
      <c r="A170" s="97"/>
      <c r="B170" s="98" t="s">
        <v>6</v>
      </c>
      <c r="C170" s="93"/>
      <c r="D170" s="94"/>
      <c r="E170" s="95"/>
      <c r="F170" s="93"/>
      <c r="G170" s="96"/>
      <c r="H170" s="140"/>
      <c r="I170" s="97"/>
      <c r="J170" s="98" t="s">
        <v>6</v>
      </c>
      <c r="K170" s="125" t="s">
        <v>41</v>
      </c>
      <c r="L170" s="99"/>
      <c r="M170" s="100"/>
      <c r="N170" s="93"/>
      <c r="O170" s="101"/>
      <c r="P170" s="140"/>
      <c r="Q170" s="97"/>
      <c r="R170" s="98" t="s">
        <v>6</v>
      </c>
      <c r="S170" s="103"/>
      <c r="T170" s="94"/>
      <c r="U170" s="125"/>
      <c r="V170" s="93"/>
      <c r="W170" s="94"/>
      <c r="Y170" s="97"/>
      <c r="Z170" s="24" t="s">
        <v>6</v>
      </c>
      <c r="AA170" s="213"/>
      <c r="AB170" s="25"/>
      <c r="AC170" s="215"/>
      <c r="AD170" s="11"/>
      <c r="AE170" s="214"/>
    </row>
    <row r="171" spans="1:31" s="5" customFormat="1" ht="13.5" x14ac:dyDescent="0.2">
      <c r="A171" s="6">
        <v>1</v>
      </c>
      <c r="B171" s="76" t="s">
        <v>116</v>
      </c>
      <c r="C171" s="76">
        <v>18</v>
      </c>
      <c r="D171" s="77" t="s">
        <v>51</v>
      </c>
      <c r="E171" s="262" t="s">
        <v>120</v>
      </c>
      <c r="F171" s="76">
        <v>44</v>
      </c>
      <c r="G171" s="71" t="s">
        <v>89</v>
      </c>
      <c r="H171" s="140"/>
      <c r="I171" s="6">
        <v>1</v>
      </c>
      <c r="J171" s="76" t="s">
        <v>116</v>
      </c>
      <c r="K171" s="76">
        <v>20</v>
      </c>
      <c r="L171" s="77" t="s">
        <v>31</v>
      </c>
      <c r="M171" s="123" t="s">
        <v>152</v>
      </c>
      <c r="N171" s="76">
        <v>39</v>
      </c>
      <c r="O171" s="71" t="s">
        <v>88</v>
      </c>
      <c r="P171" s="140"/>
      <c r="Q171" s="6">
        <v>1</v>
      </c>
      <c r="R171" s="76" t="s">
        <v>116</v>
      </c>
      <c r="S171" s="76">
        <v>25</v>
      </c>
      <c r="T171" s="77" t="s">
        <v>55</v>
      </c>
      <c r="U171" s="12"/>
      <c r="V171" s="76">
        <v>51</v>
      </c>
      <c r="W171" s="77" t="s">
        <v>92</v>
      </c>
      <c r="Y171" s="6">
        <v>1</v>
      </c>
      <c r="Z171" s="76" t="s">
        <v>116</v>
      </c>
      <c r="AA171" s="76">
        <v>24</v>
      </c>
      <c r="AB171" s="77" t="s">
        <v>54</v>
      </c>
      <c r="AC171" s="189" t="s">
        <v>152</v>
      </c>
      <c r="AD171" s="76">
        <v>20</v>
      </c>
      <c r="AE171" s="71" t="s">
        <v>76</v>
      </c>
    </row>
    <row r="172" spans="1:31" s="5" customFormat="1" ht="12.75" x14ac:dyDescent="0.2">
      <c r="A172" s="6">
        <v>2</v>
      </c>
      <c r="B172" s="76" t="s">
        <v>117</v>
      </c>
      <c r="C172" s="76">
        <v>18</v>
      </c>
      <c r="D172" s="77" t="s">
        <v>51</v>
      </c>
      <c r="E172" s="262"/>
      <c r="F172" s="76">
        <v>44</v>
      </c>
      <c r="G172" s="71" t="s">
        <v>89</v>
      </c>
      <c r="H172" s="140"/>
      <c r="I172" s="6">
        <v>2</v>
      </c>
      <c r="J172" s="76" t="s">
        <v>117</v>
      </c>
      <c r="K172" s="76">
        <v>20</v>
      </c>
      <c r="L172" s="77" t="s">
        <v>31</v>
      </c>
      <c r="M172" s="123" t="s">
        <v>214</v>
      </c>
      <c r="N172" s="76">
        <v>39</v>
      </c>
      <c r="O172" s="71" t="s">
        <v>88</v>
      </c>
      <c r="P172" s="140"/>
      <c r="Q172" s="6">
        <v>2</v>
      </c>
      <c r="R172" s="76" t="s">
        <v>117</v>
      </c>
      <c r="S172" s="76">
        <v>25</v>
      </c>
      <c r="T172" s="77" t="s">
        <v>55</v>
      </c>
      <c r="U172" s="122" t="s">
        <v>152</v>
      </c>
      <c r="V172" s="76">
        <v>51</v>
      </c>
      <c r="W172" s="77" t="s">
        <v>92</v>
      </c>
      <c r="Y172" s="6">
        <v>2</v>
      </c>
      <c r="Z172" s="76" t="s">
        <v>117</v>
      </c>
      <c r="AA172" s="76">
        <v>24</v>
      </c>
      <c r="AB172" s="77" t="s">
        <v>54</v>
      </c>
      <c r="AC172" s="187" t="s">
        <v>193</v>
      </c>
      <c r="AD172" s="76">
        <v>20</v>
      </c>
      <c r="AE172" s="71" t="s">
        <v>76</v>
      </c>
    </row>
    <row r="173" spans="1:31" s="5" customFormat="1" ht="13.5" x14ac:dyDescent="0.2">
      <c r="A173" s="6">
        <v>3</v>
      </c>
      <c r="B173" s="76" t="s">
        <v>118</v>
      </c>
      <c r="C173" s="76">
        <v>18</v>
      </c>
      <c r="D173" s="77" t="s">
        <v>51</v>
      </c>
      <c r="E173" s="262"/>
      <c r="F173" s="76">
        <v>44</v>
      </c>
      <c r="G173" s="71" t="s">
        <v>89</v>
      </c>
      <c r="H173" s="140"/>
      <c r="I173" s="6">
        <v>3</v>
      </c>
      <c r="J173" s="264" t="s">
        <v>3</v>
      </c>
      <c r="K173" s="265"/>
      <c r="L173" s="265"/>
      <c r="M173" s="265"/>
      <c r="N173" s="265"/>
      <c r="O173" s="266"/>
      <c r="P173" s="140"/>
      <c r="Q173" s="6">
        <v>3</v>
      </c>
      <c r="R173" s="76" t="s">
        <v>118</v>
      </c>
      <c r="S173" s="76">
        <v>25</v>
      </c>
      <c r="T173" s="77" t="s">
        <v>55</v>
      </c>
      <c r="U173" s="122" t="s">
        <v>204</v>
      </c>
      <c r="V173" s="76">
        <v>51</v>
      </c>
      <c r="W173" s="77" t="s">
        <v>92</v>
      </c>
      <c r="Y173" s="6">
        <v>3</v>
      </c>
      <c r="Z173" s="76" t="s">
        <v>118</v>
      </c>
      <c r="AA173" s="76">
        <v>24</v>
      </c>
      <c r="AB173" s="77" t="s">
        <v>54</v>
      </c>
      <c r="AC173" s="187"/>
      <c r="AD173" s="76">
        <v>20</v>
      </c>
      <c r="AE173" s="71" t="s">
        <v>76</v>
      </c>
    </row>
    <row r="174" spans="1:31" s="5" customFormat="1" ht="13.5" x14ac:dyDescent="0.2">
      <c r="A174" s="6">
        <v>4</v>
      </c>
      <c r="B174" s="264" t="s">
        <v>3</v>
      </c>
      <c r="C174" s="265"/>
      <c r="D174" s="265"/>
      <c r="E174" s="265"/>
      <c r="F174" s="265"/>
      <c r="G174" s="266"/>
      <c r="H174" s="140"/>
      <c r="I174" s="6">
        <v>4</v>
      </c>
      <c r="J174" s="76" t="s">
        <v>181</v>
      </c>
      <c r="K174" s="76">
        <v>18</v>
      </c>
      <c r="L174" s="77" t="s">
        <v>51</v>
      </c>
      <c r="M174" s="295" t="s">
        <v>120</v>
      </c>
      <c r="N174" s="76">
        <v>23</v>
      </c>
      <c r="O174" s="71" t="s">
        <v>144</v>
      </c>
      <c r="P174" s="140"/>
      <c r="Q174" s="6">
        <v>4</v>
      </c>
      <c r="R174" s="264" t="s">
        <v>3</v>
      </c>
      <c r="S174" s="265"/>
      <c r="T174" s="265"/>
      <c r="U174" s="265"/>
      <c r="V174" s="265"/>
      <c r="W174" s="266"/>
      <c r="Y174" s="6">
        <v>4</v>
      </c>
      <c r="Z174" s="76" t="s">
        <v>181</v>
      </c>
      <c r="AA174" s="189">
        <v>26</v>
      </c>
      <c r="AB174" s="77" t="s">
        <v>70</v>
      </c>
      <c r="AC174" s="189" t="s">
        <v>152</v>
      </c>
      <c r="AD174" s="189">
        <v>11</v>
      </c>
      <c r="AE174" s="71" t="s">
        <v>110</v>
      </c>
    </row>
    <row r="175" spans="1:31" s="5" customFormat="1" ht="14.25" thickBot="1" x14ac:dyDescent="0.25">
      <c r="A175" s="6">
        <v>5</v>
      </c>
      <c r="B175" s="76" t="s">
        <v>182</v>
      </c>
      <c r="C175" s="89">
        <v>20</v>
      </c>
      <c r="D175" s="77" t="s">
        <v>31</v>
      </c>
      <c r="E175" s="122" t="s">
        <v>206</v>
      </c>
      <c r="F175" s="29">
        <v>39</v>
      </c>
      <c r="G175" s="63" t="s">
        <v>88</v>
      </c>
      <c r="H175" s="140"/>
      <c r="I175" s="6">
        <v>5</v>
      </c>
      <c r="J175" s="76" t="s">
        <v>182</v>
      </c>
      <c r="K175" s="76">
        <v>18</v>
      </c>
      <c r="L175" s="77" t="s">
        <v>51</v>
      </c>
      <c r="M175" s="295"/>
      <c r="N175" s="76">
        <v>23</v>
      </c>
      <c r="O175" s="71" t="s">
        <v>144</v>
      </c>
      <c r="P175" s="170"/>
      <c r="Q175" s="6">
        <v>5</v>
      </c>
      <c r="R175" s="76" t="s">
        <v>182</v>
      </c>
      <c r="S175" s="29">
        <v>24</v>
      </c>
      <c r="T175" s="77" t="s">
        <v>54</v>
      </c>
      <c r="U175" s="29"/>
      <c r="V175" s="76">
        <v>20</v>
      </c>
      <c r="W175" s="77" t="s">
        <v>76</v>
      </c>
      <c r="Y175" s="6">
        <v>5</v>
      </c>
      <c r="Z175" s="76" t="s">
        <v>182</v>
      </c>
      <c r="AA175" s="27">
        <v>26</v>
      </c>
      <c r="AB175" s="77" t="s">
        <v>70</v>
      </c>
      <c r="AC175" s="187" t="s">
        <v>193</v>
      </c>
      <c r="AD175" s="189">
        <v>11</v>
      </c>
      <c r="AE175" s="71" t="s">
        <v>110</v>
      </c>
    </row>
    <row r="176" spans="1:31" s="5" customFormat="1" ht="14.25" thickTop="1" x14ac:dyDescent="0.2">
      <c r="A176" s="6">
        <v>6</v>
      </c>
      <c r="B176" s="76" t="s">
        <v>183</v>
      </c>
      <c r="C176" s="76">
        <v>20</v>
      </c>
      <c r="D176" s="77" t="s">
        <v>31</v>
      </c>
      <c r="E176" s="122" t="s">
        <v>215</v>
      </c>
      <c r="F176" s="76">
        <v>39</v>
      </c>
      <c r="G176" s="71" t="s">
        <v>88</v>
      </c>
      <c r="H176" s="140"/>
      <c r="I176" s="6">
        <v>6</v>
      </c>
      <c r="J176" s="76" t="s">
        <v>183</v>
      </c>
      <c r="K176" s="76">
        <v>18</v>
      </c>
      <c r="L176" s="77" t="s">
        <v>51</v>
      </c>
      <c r="M176" s="295"/>
      <c r="N176" s="76">
        <v>23</v>
      </c>
      <c r="O176" s="71" t="s">
        <v>144</v>
      </c>
      <c r="Q176" s="6">
        <v>6</v>
      </c>
      <c r="R176" s="76" t="s">
        <v>183</v>
      </c>
      <c r="S176" s="27">
        <v>24</v>
      </c>
      <c r="T176" s="77" t="s">
        <v>54</v>
      </c>
      <c r="U176" s="122" t="s">
        <v>152</v>
      </c>
      <c r="V176" s="76">
        <v>20</v>
      </c>
      <c r="W176" s="77" t="s">
        <v>76</v>
      </c>
      <c r="Y176" s="6">
        <v>6</v>
      </c>
      <c r="Z176" s="305" t="s">
        <v>3</v>
      </c>
      <c r="AA176" s="306"/>
      <c r="AB176" s="306"/>
      <c r="AC176" s="306"/>
      <c r="AD176" s="306"/>
      <c r="AE176" s="307"/>
    </row>
    <row r="177" spans="1:48" s="5" customFormat="1" ht="14.25" thickBot="1" x14ac:dyDescent="0.25">
      <c r="A177" s="6"/>
      <c r="B177" s="78"/>
      <c r="C177" s="76"/>
      <c r="D177" s="77"/>
      <c r="E177" s="123"/>
      <c r="F177" s="76"/>
      <c r="G177" s="71"/>
      <c r="H177" s="170"/>
      <c r="I177" s="6"/>
      <c r="J177" s="78"/>
      <c r="K177" s="76"/>
      <c r="L177" s="77"/>
      <c r="M177" s="123"/>
      <c r="N177" s="76"/>
      <c r="O177" s="71"/>
      <c r="Q177" s="6">
        <v>7</v>
      </c>
      <c r="R177" s="78" t="s">
        <v>184</v>
      </c>
      <c r="S177" s="76">
        <v>24</v>
      </c>
      <c r="T177" s="77" t="s">
        <v>54</v>
      </c>
      <c r="U177" s="122" t="s">
        <v>204</v>
      </c>
      <c r="V177" s="76">
        <v>20</v>
      </c>
      <c r="W177" s="77" t="s">
        <v>76</v>
      </c>
      <c r="Y177" s="6">
        <v>7</v>
      </c>
      <c r="Z177" s="184" t="s">
        <v>184</v>
      </c>
      <c r="AA177" s="27">
        <v>18</v>
      </c>
      <c r="AB177" s="77" t="s">
        <v>51</v>
      </c>
      <c r="AC177" s="295" t="s">
        <v>120</v>
      </c>
      <c r="AD177" s="76">
        <v>23</v>
      </c>
      <c r="AE177" s="71" t="s">
        <v>144</v>
      </c>
    </row>
    <row r="178" spans="1:48" s="5" customFormat="1" ht="14.25" thickTop="1" x14ac:dyDescent="0.2">
      <c r="A178" s="6"/>
      <c r="B178" s="76"/>
      <c r="C178" s="76"/>
      <c r="D178" s="77"/>
      <c r="E178" s="123"/>
      <c r="F178" s="76"/>
      <c r="G178" s="71"/>
      <c r="I178" s="6">
        <v>8</v>
      </c>
      <c r="J178" s="76" t="s">
        <v>148</v>
      </c>
      <c r="K178" s="76">
        <v>26</v>
      </c>
      <c r="L178" s="77" t="s">
        <v>70</v>
      </c>
      <c r="M178" s="255" t="s">
        <v>152</v>
      </c>
      <c r="N178" s="76">
        <v>11</v>
      </c>
      <c r="O178" s="71" t="s">
        <v>110</v>
      </c>
      <c r="Q178" s="6"/>
      <c r="R178" s="81"/>
      <c r="S178" s="81"/>
      <c r="T178" s="81"/>
      <c r="U178" s="81"/>
      <c r="V178" s="81"/>
      <c r="W178" s="81"/>
      <c r="Y178" s="6">
        <v>8</v>
      </c>
      <c r="Z178" s="76" t="s">
        <v>185</v>
      </c>
      <c r="AA178" s="27">
        <v>18</v>
      </c>
      <c r="AB178" s="77" t="s">
        <v>51</v>
      </c>
      <c r="AC178" s="295"/>
      <c r="AD178" s="27">
        <v>23</v>
      </c>
      <c r="AE178" s="71" t="s">
        <v>144</v>
      </c>
    </row>
    <row r="179" spans="1:48" s="5" customFormat="1" x14ac:dyDescent="0.2">
      <c r="A179" s="6"/>
      <c r="B179" s="39"/>
      <c r="C179" s="173"/>
      <c r="D179" s="173"/>
      <c r="E179" s="173"/>
      <c r="F179" s="173"/>
      <c r="G179" s="179"/>
      <c r="I179" s="6">
        <v>9</v>
      </c>
      <c r="J179" s="39" t="s">
        <v>149</v>
      </c>
      <c r="K179" s="76">
        <v>26</v>
      </c>
      <c r="L179" s="77" t="s">
        <v>70</v>
      </c>
      <c r="M179" s="255" t="s">
        <v>214</v>
      </c>
      <c r="N179" s="76">
        <v>11</v>
      </c>
      <c r="O179" s="71" t="s">
        <v>110</v>
      </c>
      <c r="Q179" s="6"/>
      <c r="R179" s="39"/>
      <c r="S179" s="39"/>
      <c r="T179" s="87"/>
      <c r="U179" s="129"/>
      <c r="V179" s="39"/>
      <c r="W179" s="87"/>
      <c r="X179" s="3"/>
      <c r="Y179" s="6">
        <v>9</v>
      </c>
      <c r="Z179" s="76" t="s">
        <v>149</v>
      </c>
      <c r="AA179" s="76">
        <v>18</v>
      </c>
      <c r="AB179" s="77" t="s">
        <v>51</v>
      </c>
      <c r="AC179" s="295"/>
      <c r="AD179" s="27">
        <v>23</v>
      </c>
      <c r="AE179" s="71" t="s">
        <v>144</v>
      </c>
    </row>
    <row r="180" spans="1:48" s="5" customFormat="1" ht="16.5" thickBot="1" x14ac:dyDescent="0.25">
      <c r="A180" s="97"/>
      <c r="B180" s="98" t="s">
        <v>7</v>
      </c>
      <c r="C180" s="125"/>
      <c r="D180" s="99"/>
      <c r="E180" s="100"/>
      <c r="F180" s="93" t="s">
        <v>41</v>
      </c>
      <c r="G180" s="101"/>
      <c r="I180" s="97"/>
      <c r="J180" s="85" t="s">
        <v>7</v>
      </c>
      <c r="K180" s="102"/>
      <c r="L180" s="11"/>
      <c r="M180" s="11"/>
      <c r="N180" s="11"/>
      <c r="O180" s="211"/>
      <c r="Q180" s="97"/>
      <c r="R180" s="98" t="s">
        <v>7</v>
      </c>
      <c r="S180" s="67"/>
      <c r="T180" s="212"/>
      <c r="U180" s="212"/>
      <c r="V180" s="212"/>
      <c r="W180" s="212"/>
      <c r="X180" s="3"/>
      <c r="Y180" s="97"/>
      <c r="Z180" s="24" t="s">
        <v>7</v>
      </c>
      <c r="AA180" s="213"/>
      <c r="AB180" s="25"/>
      <c r="AC180" s="194"/>
      <c r="AD180" s="11"/>
      <c r="AE180" s="214"/>
    </row>
    <row r="181" spans="1:48" s="5" customFormat="1" ht="16.5" thickTop="1" x14ac:dyDescent="0.2">
      <c r="A181" s="6">
        <v>1</v>
      </c>
      <c r="B181" s="76" t="s">
        <v>116</v>
      </c>
      <c r="C181" s="76">
        <v>24</v>
      </c>
      <c r="D181" s="77" t="s">
        <v>54</v>
      </c>
      <c r="E181" s="122" t="s">
        <v>206</v>
      </c>
      <c r="F181" s="76">
        <v>20</v>
      </c>
      <c r="G181" s="71" t="s">
        <v>76</v>
      </c>
      <c r="I181" s="6">
        <v>1</v>
      </c>
      <c r="J181" s="76" t="s">
        <v>116</v>
      </c>
      <c r="K181" s="76">
        <v>26</v>
      </c>
      <c r="L181" s="77" t="s">
        <v>70</v>
      </c>
      <c r="M181" s="123" t="s">
        <v>152</v>
      </c>
      <c r="N181" s="76">
        <v>11</v>
      </c>
      <c r="O181" s="71" t="s">
        <v>110</v>
      </c>
      <c r="Q181" s="6">
        <v>1</v>
      </c>
      <c r="R181" s="76" t="s">
        <v>116</v>
      </c>
      <c r="S181" s="76">
        <v>23</v>
      </c>
      <c r="T181" s="77" t="s">
        <v>56</v>
      </c>
      <c r="U181" s="122" t="s">
        <v>152</v>
      </c>
      <c r="V181" s="76">
        <v>41</v>
      </c>
      <c r="W181" s="77" t="s">
        <v>137</v>
      </c>
      <c r="X181" s="216"/>
      <c r="Y181" s="6">
        <v>1</v>
      </c>
      <c r="Z181" s="76" t="s">
        <v>116</v>
      </c>
      <c r="AA181" s="27">
        <v>22</v>
      </c>
      <c r="AB181" s="77" t="s">
        <v>5</v>
      </c>
      <c r="AC181" s="189" t="s">
        <v>152</v>
      </c>
      <c r="AD181" s="76">
        <v>13</v>
      </c>
      <c r="AE181" s="71" t="s">
        <v>129</v>
      </c>
      <c r="AF181" s="12"/>
    </row>
    <row r="182" spans="1:48" s="5" customFormat="1" ht="12.75" x14ac:dyDescent="0.2">
      <c r="A182" s="6">
        <v>2</v>
      </c>
      <c r="B182" s="76" t="s">
        <v>117</v>
      </c>
      <c r="C182" s="76">
        <v>24</v>
      </c>
      <c r="D182" s="77" t="s">
        <v>54</v>
      </c>
      <c r="E182" s="122" t="s">
        <v>215</v>
      </c>
      <c r="F182" s="76">
        <v>20</v>
      </c>
      <c r="G182" s="71" t="s">
        <v>76</v>
      </c>
      <c r="I182" s="6">
        <v>2</v>
      </c>
      <c r="J182" s="76" t="s">
        <v>117</v>
      </c>
      <c r="K182" s="76">
        <v>26</v>
      </c>
      <c r="L182" s="77" t="s">
        <v>70</v>
      </c>
      <c r="M182" s="123" t="s">
        <v>214</v>
      </c>
      <c r="N182" s="76">
        <v>11</v>
      </c>
      <c r="O182" s="71" t="s">
        <v>110</v>
      </c>
      <c r="Q182" s="6">
        <v>2</v>
      </c>
      <c r="R182" s="76" t="s">
        <v>117</v>
      </c>
      <c r="S182" s="76">
        <v>23</v>
      </c>
      <c r="T182" s="77" t="s">
        <v>56</v>
      </c>
      <c r="U182" s="122" t="s">
        <v>204</v>
      </c>
      <c r="V182" s="76">
        <v>41</v>
      </c>
      <c r="W182" s="77" t="s">
        <v>137</v>
      </c>
      <c r="Y182" s="6">
        <v>2</v>
      </c>
      <c r="Z182" s="76" t="s">
        <v>117</v>
      </c>
      <c r="AA182" s="27">
        <v>22</v>
      </c>
      <c r="AB182" s="77" t="s">
        <v>5</v>
      </c>
      <c r="AC182" s="187" t="s">
        <v>193</v>
      </c>
      <c r="AD182" s="76">
        <v>13</v>
      </c>
      <c r="AE182" s="71" t="s">
        <v>129</v>
      </c>
      <c r="AF182" s="12"/>
    </row>
    <row r="183" spans="1:48" s="5" customFormat="1" ht="13.5" x14ac:dyDescent="0.2">
      <c r="A183" s="6">
        <v>3</v>
      </c>
      <c r="B183" s="76" t="s">
        <v>118</v>
      </c>
      <c r="C183" s="76">
        <v>24</v>
      </c>
      <c r="D183" s="77" t="s">
        <v>54</v>
      </c>
      <c r="E183" s="123"/>
      <c r="F183" s="76">
        <v>20</v>
      </c>
      <c r="G183" s="71" t="s">
        <v>76</v>
      </c>
      <c r="I183" s="6">
        <v>3</v>
      </c>
      <c r="J183" s="296" t="s">
        <v>3</v>
      </c>
      <c r="K183" s="297"/>
      <c r="L183" s="297"/>
      <c r="M183" s="297"/>
      <c r="N183" s="297"/>
      <c r="O183" s="298"/>
      <c r="Q183" s="6">
        <v>3</v>
      </c>
      <c r="R183" s="76" t="s">
        <v>118</v>
      </c>
      <c r="S183" s="76">
        <v>23</v>
      </c>
      <c r="T183" s="77" t="s">
        <v>56</v>
      </c>
      <c r="U183" s="12"/>
      <c r="V183" s="76">
        <v>41</v>
      </c>
      <c r="W183" s="77" t="s">
        <v>137</v>
      </c>
      <c r="X183" s="12"/>
      <c r="Y183" s="6">
        <v>3</v>
      </c>
      <c r="Z183" s="305" t="s">
        <v>3</v>
      </c>
      <c r="AA183" s="306"/>
      <c r="AB183" s="306"/>
      <c r="AC183" s="306"/>
      <c r="AD183" s="306"/>
      <c r="AE183" s="307"/>
      <c r="AF183" s="12"/>
    </row>
    <row r="184" spans="1:48" s="5" customFormat="1" x14ac:dyDescent="0.2">
      <c r="A184" s="6">
        <v>4</v>
      </c>
      <c r="B184" s="264" t="s">
        <v>3</v>
      </c>
      <c r="C184" s="265"/>
      <c r="D184" s="265"/>
      <c r="E184" s="265"/>
      <c r="F184" s="265"/>
      <c r="G184" s="266"/>
      <c r="I184" s="6">
        <v>4</v>
      </c>
      <c r="J184" s="302"/>
      <c r="K184" s="303"/>
      <c r="L184" s="303"/>
      <c r="M184" s="303"/>
      <c r="N184" s="303"/>
      <c r="O184" s="304"/>
      <c r="Q184" s="6">
        <v>4</v>
      </c>
      <c r="R184" s="296" t="s">
        <v>3</v>
      </c>
      <c r="S184" s="297"/>
      <c r="T184" s="297"/>
      <c r="U184" s="297"/>
      <c r="V184" s="297"/>
      <c r="W184" s="298"/>
      <c r="X184" s="12"/>
      <c r="Y184" s="6">
        <v>4</v>
      </c>
      <c r="Z184" s="76" t="s">
        <v>181</v>
      </c>
      <c r="AA184" s="27">
        <v>21</v>
      </c>
      <c r="AB184" s="77" t="s">
        <v>64</v>
      </c>
      <c r="AC184" s="189" t="s">
        <v>152</v>
      </c>
      <c r="AD184" s="76">
        <v>38</v>
      </c>
      <c r="AE184" s="71" t="s">
        <v>135</v>
      </c>
      <c r="AF184" s="12"/>
      <c r="AT184" s="32"/>
    </row>
    <row r="185" spans="1:48" s="5" customFormat="1" x14ac:dyDescent="0.2">
      <c r="A185" s="6">
        <v>5</v>
      </c>
      <c r="B185" s="76" t="s">
        <v>182</v>
      </c>
      <c r="C185" s="76">
        <v>22</v>
      </c>
      <c r="D185" s="77" t="s">
        <v>5</v>
      </c>
      <c r="E185" s="122" t="s">
        <v>206</v>
      </c>
      <c r="F185" s="76">
        <v>13</v>
      </c>
      <c r="G185" s="71" t="s">
        <v>129</v>
      </c>
      <c r="I185" s="6">
        <v>5</v>
      </c>
      <c r="J185" s="76" t="s">
        <v>182</v>
      </c>
      <c r="K185" s="76">
        <v>24</v>
      </c>
      <c r="L185" s="77" t="s">
        <v>54</v>
      </c>
      <c r="M185" s="123" t="s">
        <v>152</v>
      </c>
      <c r="N185" s="76">
        <v>20</v>
      </c>
      <c r="O185" s="71" t="s">
        <v>76</v>
      </c>
      <c r="Q185" s="6">
        <v>5</v>
      </c>
      <c r="R185" s="302"/>
      <c r="S185" s="303"/>
      <c r="T185" s="303"/>
      <c r="U185" s="303"/>
      <c r="V185" s="303"/>
      <c r="W185" s="304"/>
      <c r="X185" s="12"/>
      <c r="Y185" s="6">
        <v>5</v>
      </c>
      <c r="Z185" s="76" t="s">
        <v>182</v>
      </c>
      <c r="AA185" s="27">
        <v>21</v>
      </c>
      <c r="AB185" s="77" t="s">
        <v>64</v>
      </c>
      <c r="AC185" s="187" t="s">
        <v>193</v>
      </c>
      <c r="AD185" s="76">
        <v>38</v>
      </c>
      <c r="AE185" s="71" t="s">
        <v>135</v>
      </c>
      <c r="AF185" s="12"/>
      <c r="AT185" s="32"/>
    </row>
    <row r="186" spans="1:48" s="5" customFormat="1" x14ac:dyDescent="0.2">
      <c r="A186" s="6">
        <v>6</v>
      </c>
      <c r="B186" s="76" t="s">
        <v>183</v>
      </c>
      <c r="C186" s="76">
        <v>22</v>
      </c>
      <c r="D186" s="77" t="s">
        <v>5</v>
      </c>
      <c r="E186" s="122" t="s">
        <v>215</v>
      </c>
      <c r="F186" s="76">
        <v>13</v>
      </c>
      <c r="G186" s="71" t="s">
        <v>129</v>
      </c>
      <c r="I186" s="6">
        <v>6</v>
      </c>
      <c r="J186" s="76" t="s">
        <v>183</v>
      </c>
      <c r="K186" s="76">
        <v>24</v>
      </c>
      <c r="L186" s="77" t="s">
        <v>54</v>
      </c>
      <c r="M186" s="123" t="s">
        <v>214</v>
      </c>
      <c r="N186" s="76">
        <v>20</v>
      </c>
      <c r="O186" s="71" t="s">
        <v>76</v>
      </c>
      <c r="Q186" s="6">
        <v>6</v>
      </c>
      <c r="R186" s="76" t="s">
        <v>183</v>
      </c>
      <c r="S186" s="27">
        <v>21</v>
      </c>
      <c r="T186" s="77" t="s">
        <v>64</v>
      </c>
      <c r="U186" s="125" t="s">
        <v>152</v>
      </c>
      <c r="V186" s="76">
        <v>38</v>
      </c>
      <c r="W186" s="77" t="s">
        <v>135</v>
      </c>
      <c r="X186" s="12"/>
      <c r="Y186" s="6"/>
      <c r="Z186" s="76"/>
      <c r="AA186" s="27"/>
      <c r="AB186" s="77"/>
      <c r="AC186" s="187"/>
      <c r="AD186" s="76"/>
      <c r="AE186" s="71"/>
      <c r="AF186" s="12"/>
      <c r="AT186" s="217"/>
      <c r="AU186" s="12"/>
      <c r="AV186" s="12"/>
    </row>
    <row r="187" spans="1:48" s="5" customFormat="1" ht="13.5" x14ac:dyDescent="0.2">
      <c r="A187" s="6">
        <v>7</v>
      </c>
      <c r="B187" s="264" t="s">
        <v>3</v>
      </c>
      <c r="C187" s="265"/>
      <c r="D187" s="265"/>
      <c r="E187" s="265"/>
      <c r="F187" s="265"/>
      <c r="G187" s="266"/>
      <c r="I187" s="6">
        <v>7</v>
      </c>
      <c r="J187" s="78" t="s">
        <v>191</v>
      </c>
      <c r="K187" s="76">
        <v>24</v>
      </c>
      <c r="L187" s="77" t="s">
        <v>54</v>
      </c>
      <c r="M187" s="92"/>
      <c r="N187" s="76">
        <v>20</v>
      </c>
      <c r="O187" s="71" t="s">
        <v>76</v>
      </c>
      <c r="Q187" s="6">
        <v>7</v>
      </c>
      <c r="R187" s="78" t="s">
        <v>191</v>
      </c>
      <c r="S187" s="122">
        <v>21</v>
      </c>
      <c r="T187" s="77" t="s">
        <v>64</v>
      </c>
      <c r="U187" s="122" t="s">
        <v>204</v>
      </c>
      <c r="V187" s="76">
        <v>38</v>
      </c>
      <c r="W187" s="77" t="s">
        <v>135</v>
      </c>
      <c r="X187" s="12"/>
      <c r="Y187" s="6"/>
      <c r="Z187" s="184"/>
      <c r="AA187" s="187"/>
      <c r="AB187" s="86"/>
      <c r="AC187" s="187"/>
      <c r="AD187" s="76"/>
      <c r="AE187" s="80"/>
      <c r="AF187" s="12"/>
      <c r="AT187" s="12"/>
      <c r="AU187" s="12"/>
      <c r="AV187" s="12"/>
    </row>
    <row r="188" spans="1:48" s="5" customFormat="1" ht="13.5" x14ac:dyDescent="0.2">
      <c r="A188" s="6">
        <v>8</v>
      </c>
      <c r="B188" s="76" t="s">
        <v>148</v>
      </c>
      <c r="C188" s="89">
        <v>26</v>
      </c>
      <c r="D188" s="77" t="s">
        <v>70</v>
      </c>
      <c r="E188" s="122" t="s">
        <v>206</v>
      </c>
      <c r="F188" s="29">
        <v>11</v>
      </c>
      <c r="G188" s="71" t="s">
        <v>110</v>
      </c>
      <c r="I188" s="6"/>
      <c r="J188" s="76"/>
      <c r="K188" s="122"/>
      <c r="L188" s="86"/>
      <c r="M188" s="123"/>
      <c r="N188" s="76"/>
      <c r="O188" s="80"/>
      <c r="Q188" s="6"/>
      <c r="R188" s="76"/>
      <c r="S188" s="76"/>
      <c r="T188" s="77"/>
      <c r="U188" s="92"/>
      <c r="V188" s="76"/>
      <c r="W188" s="77"/>
      <c r="X188" s="12"/>
      <c r="Y188" s="6"/>
      <c r="Z188" s="76"/>
      <c r="AA188" s="76"/>
      <c r="AB188" s="77"/>
      <c r="AC188" s="187"/>
      <c r="AD188" s="76"/>
      <c r="AE188" s="71"/>
      <c r="AF188" s="12"/>
    </row>
    <row r="189" spans="1:48" s="5" customFormat="1" ht="12.75" x14ac:dyDescent="0.2">
      <c r="A189" s="6">
        <v>9</v>
      </c>
      <c r="B189" s="76" t="s">
        <v>149</v>
      </c>
      <c r="C189" s="76">
        <v>26</v>
      </c>
      <c r="D189" s="77" t="s">
        <v>70</v>
      </c>
      <c r="E189" s="122" t="s">
        <v>215</v>
      </c>
      <c r="F189" s="76">
        <v>11</v>
      </c>
      <c r="G189" s="71" t="s">
        <v>110</v>
      </c>
      <c r="I189" s="6"/>
      <c r="J189" s="76"/>
      <c r="K189" s="76"/>
      <c r="L189" s="77"/>
      <c r="M189" s="123"/>
      <c r="N189" s="76"/>
      <c r="O189" s="71"/>
      <c r="Q189" s="6"/>
      <c r="R189" s="76"/>
      <c r="S189" s="27"/>
      <c r="T189" s="77"/>
      <c r="U189" s="92"/>
      <c r="V189" s="76"/>
      <c r="W189" s="77"/>
      <c r="X189" s="12"/>
      <c r="Y189" s="6"/>
      <c r="Z189" s="76"/>
      <c r="AA189" s="27"/>
      <c r="AB189" s="77"/>
      <c r="AC189" s="187"/>
      <c r="AD189" s="76"/>
      <c r="AE189" s="71"/>
      <c r="AF189" s="12"/>
    </row>
    <row r="190" spans="1:48" s="5" customFormat="1" x14ac:dyDescent="0.2">
      <c r="A190" s="97"/>
      <c r="B190" s="98" t="s">
        <v>8</v>
      </c>
      <c r="C190" s="125"/>
      <c r="D190" s="99"/>
      <c r="E190" s="100"/>
      <c r="F190" s="93" t="s">
        <v>41</v>
      </c>
      <c r="G190" s="101"/>
      <c r="I190" s="97"/>
      <c r="J190" s="98" t="s">
        <v>8</v>
      </c>
      <c r="K190" s="105"/>
      <c r="L190" s="207"/>
      <c r="M190" s="207"/>
      <c r="N190" s="207"/>
      <c r="O190" s="210"/>
      <c r="Q190" s="97"/>
      <c r="R190" s="98" t="s">
        <v>8</v>
      </c>
      <c r="S190" s="93"/>
      <c r="T190" s="94"/>
      <c r="U190" s="125"/>
      <c r="V190" s="93"/>
      <c r="W190" s="94"/>
      <c r="X190" s="12"/>
      <c r="Y190" s="97"/>
      <c r="Z190" s="24" t="s">
        <v>8</v>
      </c>
      <c r="AA190" s="11"/>
      <c r="AB190" s="25"/>
      <c r="AC190" s="194"/>
      <c r="AD190" s="11"/>
      <c r="AE190" s="214"/>
      <c r="AF190" s="12"/>
    </row>
    <row r="191" spans="1:48" s="5" customFormat="1" ht="13.5" x14ac:dyDescent="0.2">
      <c r="A191" s="6">
        <v>1</v>
      </c>
      <c r="B191" s="76" t="s">
        <v>116</v>
      </c>
      <c r="C191" s="76">
        <v>26</v>
      </c>
      <c r="D191" s="77" t="s">
        <v>70</v>
      </c>
      <c r="E191" s="122" t="s">
        <v>206</v>
      </c>
      <c r="F191" s="76">
        <v>11</v>
      </c>
      <c r="G191" s="71" t="s">
        <v>110</v>
      </c>
      <c r="I191" s="6">
        <v>1</v>
      </c>
      <c r="J191" s="76" t="s">
        <v>116</v>
      </c>
      <c r="K191" s="76">
        <v>23</v>
      </c>
      <c r="L191" s="77" t="s">
        <v>56</v>
      </c>
      <c r="M191" s="123" t="s">
        <v>152</v>
      </c>
      <c r="N191" s="76">
        <v>41</v>
      </c>
      <c r="O191" s="71" t="s">
        <v>137</v>
      </c>
      <c r="Q191" s="6">
        <v>1</v>
      </c>
      <c r="R191" s="76" t="s">
        <v>116</v>
      </c>
      <c r="S191" s="76">
        <v>22</v>
      </c>
      <c r="T191" s="77" t="s">
        <v>5</v>
      </c>
      <c r="U191" s="122" t="s">
        <v>152</v>
      </c>
      <c r="V191" s="76">
        <v>13</v>
      </c>
      <c r="W191" s="77" t="s">
        <v>129</v>
      </c>
      <c r="X191" s="12"/>
      <c r="Y191" s="6">
        <v>1</v>
      </c>
      <c r="Z191" s="76" t="s">
        <v>116</v>
      </c>
      <c r="AA191" s="76">
        <v>20</v>
      </c>
      <c r="AB191" s="77" t="s">
        <v>31</v>
      </c>
      <c r="AC191" s="189" t="s">
        <v>152</v>
      </c>
      <c r="AD191" s="76">
        <v>39</v>
      </c>
      <c r="AE191" s="71" t="s">
        <v>88</v>
      </c>
      <c r="AF191" s="12"/>
    </row>
    <row r="192" spans="1:48" s="5" customFormat="1" ht="13.5" customHeight="1" x14ac:dyDescent="0.2">
      <c r="A192" s="6">
        <v>2</v>
      </c>
      <c r="B192" s="76" t="s">
        <v>117</v>
      </c>
      <c r="C192" s="76">
        <v>26</v>
      </c>
      <c r="D192" s="77" t="s">
        <v>70</v>
      </c>
      <c r="E192" s="122" t="s">
        <v>215</v>
      </c>
      <c r="F192" s="76">
        <v>11</v>
      </c>
      <c r="G192" s="71" t="s">
        <v>110</v>
      </c>
      <c r="I192" s="6">
        <v>2</v>
      </c>
      <c r="J192" s="76" t="s">
        <v>117</v>
      </c>
      <c r="K192" s="76">
        <v>23</v>
      </c>
      <c r="L192" s="77" t="s">
        <v>56</v>
      </c>
      <c r="M192" s="123" t="s">
        <v>214</v>
      </c>
      <c r="N192" s="76">
        <v>41</v>
      </c>
      <c r="O192" s="71" t="s">
        <v>137</v>
      </c>
      <c r="P192" s="65"/>
      <c r="Q192" s="6">
        <v>2</v>
      </c>
      <c r="R192" s="76" t="s">
        <v>117</v>
      </c>
      <c r="S192" s="86">
        <v>22</v>
      </c>
      <c r="T192" s="77" t="s">
        <v>5</v>
      </c>
      <c r="U192" s="191" t="s">
        <v>204</v>
      </c>
      <c r="V192" s="86">
        <v>13</v>
      </c>
      <c r="W192" s="77" t="s">
        <v>129</v>
      </c>
      <c r="X192" s="65"/>
      <c r="Y192" s="6">
        <v>2</v>
      </c>
      <c r="Z192" s="76" t="s">
        <v>117</v>
      </c>
      <c r="AA192" s="86">
        <v>20</v>
      </c>
      <c r="AB192" s="77" t="s">
        <v>31</v>
      </c>
      <c r="AC192" s="187" t="s">
        <v>193</v>
      </c>
      <c r="AD192" s="86">
        <v>39</v>
      </c>
      <c r="AE192" s="71" t="s">
        <v>88</v>
      </c>
      <c r="AF192" s="12"/>
    </row>
    <row r="193" spans="1:32" s="5" customFormat="1" ht="13.5" x14ac:dyDescent="0.2">
      <c r="A193" s="6">
        <v>3</v>
      </c>
      <c r="B193" s="264" t="s">
        <v>3</v>
      </c>
      <c r="C193" s="265"/>
      <c r="D193" s="265"/>
      <c r="E193" s="265"/>
      <c r="F193" s="265"/>
      <c r="G193" s="266"/>
      <c r="I193" s="6">
        <v>3</v>
      </c>
      <c r="J193" s="76" t="s">
        <v>118</v>
      </c>
      <c r="K193" s="76">
        <v>23</v>
      </c>
      <c r="L193" s="77" t="s">
        <v>56</v>
      </c>
      <c r="M193" s="78"/>
      <c r="N193" s="76">
        <v>41</v>
      </c>
      <c r="O193" s="71" t="s">
        <v>137</v>
      </c>
      <c r="P193" s="12"/>
      <c r="Q193" s="6">
        <v>3</v>
      </c>
      <c r="R193" s="264" t="s">
        <v>3</v>
      </c>
      <c r="S193" s="265"/>
      <c r="T193" s="265"/>
      <c r="U193" s="303"/>
      <c r="V193" s="265"/>
      <c r="W193" s="266"/>
      <c r="X193" s="12"/>
      <c r="Y193" s="6">
        <v>3</v>
      </c>
      <c r="Z193" s="305" t="s">
        <v>3</v>
      </c>
      <c r="AA193" s="306"/>
      <c r="AB193" s="306"/>
      <c r="AC193" s="306"/>
      <c r="AD193" s="306"/>
      <c r="AE193" s="307"/>
      <c r="AF193" s="12"/>
    </row>
    <row r="194" spans="1:32" s="5" customFormat="1" ht="13.5" customHeight="1" x14ac:dyDescent="0.2">
      <c r="A194" s="6">
        <v>4</v>
      </c>
      <c r="B194" s="76" t="s">
        <v>181</v>
      </c>
      <c r="C194" s="76">
        <v>21</v>
      </c>
      <c r="D194" s="77" t="s">
        <v>64</v>
      </c>
      <c r="E194" s="122" t="s">
        <v>206</v>
      </c>
      <c r="F194" s="76">
        <v>38</v>
      </c>
      <c r="G194" s="71" t="s">
        <v>135</v>
      </c>
      <c r="H194" s="65"/>
      <c r="I194" s="6">
        <v>4</v>
      </c>
      <c r="J194" s="296"/>
      <c r="K194" s="297"/>
      <c r="L194" s="297"/>
      <c r="M194" s="297"/>
      <c r="N194" s="297"/>
      <c r="O194" s="308"/>
      <c r="P194" s="12"/>
      <c r="Q194" s="6">
        <v>4</v>
      </c>
      <c r="R194" s="76" t="s">
        <v>181</v>
      </c>
      <c r="S194" s="76">
        <v>20</v>
      </c>
      <c r="T194" s="77" t="s">
        <v>31</v>
      </c>
      <c r="U194" s="122" t="s">
        <v>152</v>
      </c>
      <c r="V194" s="76">
        <v>39</v>
      </c>
      <c r="W194" s="77" t="s">
        <v>88</v>
      </c>
      <c r="X194" s="12"/>
      <c r="Y194" s="6">
        <v>4</v>
      </c>
      <c r="Z194" s="76" t="s">
        <v>181</v>
      </c>
      <c r="AA194" s="76">
        <v>26</v>
      </c>
      <c r="AB194" s="77" t="s">
        <v>70</v>
      </c>
      <c r="AC194" s="189" t="s">
        <v>152</v>
      </c>
      <c r="AD194" s="76">
        <v>11</v>
      </c>
      <c r="AE194" s="71" t="s">
        <v>110</v>
      </c>
      <c r="AF194" s="12"/>
    </row>
    <row r="195" spans="1:32" s="5" customFormat="1" ht="13.5" customHeight="1" x14ac:dyDescent="0.2">
      <c r="A195" s="6">
        <v>5</v>
      </c>
      <c r="B195" s="76" t="s">
        <v>182</v>
      </c>
      <c r="C195" s="76">
        <v>21</v>
      </c>
      <c r="D195" s="77" t="s">
        <v>64</v>
      </c>
      <c r="E195" s="122" t="s">
        <v>215</v>
      </c>
      <c r="F195" s="76">
        <v>38</v>
      </c>
      <c r="G195" s="71" t="s">
        <v>135</v>
      </c>
      <c r="I195" s="256"/>
      <c r="J195" s="73"/>
      <c r="K195" s="10"/>
      <c r="L195" s="26"/>
      <c r="M195" s="43"/>
      <c r="N195" s="10"/>
      <c r="O195" s="61"/>
      <c r="P195" s="12"/>
      <c r="Q195" s="6">
        <v>5</v>
      </c>
      <c r="R195" s="76" t="s">
        <v>182</v>
      </c>
      <c r="S195" s="76">
        <v>20</v>
      </c>
      <c r="T195" s="77" t="s">
        <v>31</v>
      </c>
      <c r="U195" s="122" t="s">
        <v>204</v>
      </c>
      <c r="V195" s="76">
        <v>39</v>
      </c>
      <c r="W195" s="77" t="s">
        <v>88</v>
      </c>
      <c r="X195" s="12"/>
      <c r="Y195" s="6">
        <v>5</v>
      </c>
      <c r="Z195" s="76" t="s">
        <v>182</v>
      </c>
      <c r="AA195" s="76">
        <v>26</v>
      </c>
      <c r="AB195" s="77" t="s">
        <v>70</v>
      </c>
      <c r="AC195" s="187" t="s">
        <v>193</v>
      </c>
      <c r="AD195" s="76">
        <v>11</v>
      </c>
      <c r="AE195" s="71" t="s">
        <v>110</v>
      </c>
      <c r="AF195" s="12"/>
    </row>
    <row r="196" spans="1:32" s="5" customFormat="1" ht="13.5" x14ac:dyDescent="0.2">
      <c r="A196" s="6"/>
      <c r="B196" s="76"/>
      <c r="C196" s="81"/>
      <c r="D196" s="81"/>
      <c r="E196" s="81"/>
      <c r="F196" s="81"/>
      <c r="G196" s="75"/>
      <c r="H196" s="12"/>
      <c r="I196" s="256"/>
      <c r="J196" s="73"/>
      <c r="K196" s="10"/>
      <c r="L196" s="26"/>
      <c r="M196" s="43"/>
      <c r="N196" s="10"/>
      <c r="O196" s="61"/>
      <c r="P196" s="12"/>
      <c r="Q196" s="6">
        <v>6</v>
      </c>
      <c r="R196" s="264" t="s">
        <v>3</v>
      </c>
      <c r="S196" s="265"/>
      <c r="T196" s="265"/>
      <c r="U196" s="265"/>
      <c r="V196" s="265"/>
      <c r="W196" s="266"/>
      <c r="X196" s="12"/>
      <c r="Y196" s="6"/>
      <c r="Z196" s="76"/>
      <c r="AA196" s="76"/>
      <c r="AB196" s="86"/>
      <c r="AC196" s="187"/>
      <c r="AD196" s="76"/>
      <c r="AE196" s="80"/>
      <c r="AF196" s="12"/>
    </row>
    <row r="197" spans="1:32" s="5" customFormat="1" ht="13.5" x14ac:dyDescent="0.2">
      <c r="A197" s="6"/>
      <c r="B197" s="78"/>
      <c r="C197" s="81"/>
      <c r="D197" s="81"/>
      <c r="E197" s="81"/>
      <c r="F197" s="81"/>
      <c r="G197" s="75"/>
      <c r="H197" s="12"/>
      <c r="I197" s="6">
        <v>7</v>
      </c>
      <c r="J197" s="302"/>
      <c r="K197" s="303"/>
      <c r="L197" s="303"/>
      <c r="M197" s="303"/>
      <c r="N197" s="303"/>
      <c r="O197" s="304"/>
      <c r="P197" s="12"/>
      <c r="Q197" s="6">
        <v>7</v>
      </c>
      <c r="R197" s="78" t="s">
        <v>191</v>
      </c>
      <c r="S197" s="76">
        <v>26</v>
      </c>
      <c r="T197" s="77" t="s">
        <v>70</v>
      </c>
      <c r="U197" s="122" t="s">
        <v>152</v>
      </c>
      <c r="V197" s="76">
        <v>11</v>
      </c>
      <c r="W197" s="77" t="s">
        <v>110</v>
      </c>
      <c r="X197" s="12"/>
      <c r="Y197" s="6"/>
      <c r="Z197" s="184"/>
      <c r="AA197" s="76"/>
      <c r="AB197" s="86"/>
      <c r="AC197" s="187"/>
      <c r="AD197" s="76"/>
      <c r="AE197" s="80"/>
      <c r="AF197" s="12"/>
    </row>
    <row r="198" spans="1:32" s="5" customFormat="1" ht="13.5" x14ac:dyDescent="0.2">
      <c r="A198" s="6"/>
      <c r="B198" s="76"/>
      <c r="C198" s="81"/>
      <c r="D198" s="81"/>
      <c r="E198" s="81"/>
      <c r="F198" s="81"/>
      <c r="G198" s="75"/>
      <c r="H198" s="12"/>
      <c r="I198" s="6">
        <v>8</v>
      </c>
      <c r="J198" s="76" t="s">
        <v>148</v>
      </c>
      <c r="K198" s="76">
        <v>21</v>
      </c>
      <c r="L198" s="77" t="s">
        <v>64</v>
      </c>
      <c r="M198" s="123" t="s">
        <v>152</v>
      </c>
      <c r="N198" s="76">
        <v>38</v>
      </c>
      <c r="O198" s="71" t="s">
        <v>135</v>
      </c>
      <c r="P198" s="12"/>
      <c r="Q198" s="6">
        <v>8</v>
      </c>
      <c r="R198" s="76" t="s">
        <v>148</v>
      </c>
      <c r="S198" s="76">
        <v>26</v>
      </c>
      <c r="T198" s="77" t="s">
        <v>70</v>
      </c>
      <c r="U198" s="122" t="s">
        <v>204</v>
      </c>
      <c r="V198" s="76">
        <v>11</v>
      </c>
      <c r="W198" s="77" t="s">
        <v>110</v>
      </c>
      <c r="X198" s="12"/>
      <c r="Y198" s="6"/>
      <c r="Z198" s="76"/>
      <c r="AA198" s="76"/>
      <c r="AB198" s="86"/>
      <c r="AC198" s="187"/>
      <c r="AD198" s="76"/>
      <c r="AE198" s="80"/>
      <c r="AF198" s="12"/>
    </row>
    <row r="199" spans="1:32" s="5" customFormat="1" ht="14.25" thickBot="1" x14ac:dyDescent="0.25">
      <c r="A199" s="7"/>
      <c r="B199" s="8"/>
      <c r="C199" s="58"/>
      <c r="D199" s="58"/>
      <c r="E199" s="58"/>
      <c r="F199" s="58"/>
      <c r="G199" s="172"/>
      <c r="H199" s="12"/>
      <c r="I199" s="7">
        <v>9</v>
      </c>
      <c r="J199" s="8" t="s">
        <v>149</v>
      </c>
      <c r="K199" s="8">
        <v>21</v>
      </c>
      <c r="L199" s="1" t="s">
        <v>64</v>
      </c>
      <c r="M199" s="131" t="s">
        <v>214</v>
      </c>
      <c r="N199" s="8">
        <v>38</v>
      </c>
      <c r="O199" s="9" t="s">
        <v>135</v>
      </c>
      <c r="P199" s="12"/>
      <c r="Q199" s="7"/>
      <c r="R199" s="8"/>
      <c r="S199" s="8"/>
      <c r="T199" s="69"/>
      <c r="U199" s="128"/>
      <c r="V199" s="8"/>
      <c r="W199" s="104"/>
      <c r="X199" s="12"/>
      <c r="Y199" s="7"/>
      <c r="Z199" s="8"/>
      <c r="AA199" s="8"/>
      <c r="AB199" s="69"/>
      <c r="AC199" s="193"/>
      <c r="AD199" s="8"/>
      <c r="AE199" s="68"/>
      <c r="AF199" s="12"/>
    </row>
    <row r="200" spans="1:32" s="5" customFormat="1" ht="16.5" thickTop="1" x14ac:dyDescent="0.2">
      <c r="A200" s="10"/>
      <c r="B200" s="16" t="s">
        <v>115</v>
      </c>
      <c r="C200" s="17"/>
      <c r="D200" s="17"/>
      <c r="E200" s="43"/>
      <c r="F200" s="10" t="s">
        <v>41</v>
      </c>
      <c r="G200" s="12"/>
      <c r="H200" s="12"/>
      <c r="I200" s="16" t="s">
        <v>115</v>
      </c>
      <c r="J200" s="186"/>
      <c r="K200" s="186"/>
      <c r="L200" s="186"/>
      <c r="M200" s="186"/>
      <c r="N200" s="186"/>
      <c r="O200" s="186"/>
      <c r="P200" s="65"/>
      <c r="Q200" s="16" t="s">
        <v>115</v>
      </c>
      <c r="R200" s="10"/>
      <c r="S200" s="10"/>
      <c r="T200" s="12"/>
      <c r="U200" s="14"/>
      <c r="V200" s="10"/>
      <c r="W200" s="12"/>
      <c r="X200" s="65"/>
      <c r="Y200" s="16" t="s">
        <v>115</v>
      </c>
    </row>
    <row r="201" spans="1:32" s="5" customFormat="1" ht="12.75" x14ac:dyDescent="0.2">
      <c r="A201" s="15"/>
      <c r="B201" s="10"/>
      <c r="C201" s="10"/>
      <c r="D201" s="12"/>
      <c r="E201" s="43"/>
      <c r="F201" s="10" t="s">
        <v>41</v>
      </c>
      <c r="G201" s="12"/>
      <c r="H201" s="12"/>
      <c r="I201" s="15"/>
      <c r="J201" s="10"/>
      <c r="K201" s="10"/>
      <c r="L201" s="12"/>
      <c r="M201" s="43"/>
      <c r="N201" s="10"/>
      <c r="O201" s="12"/>
      <c r="P201" s="12"/>
      <c r="Q201" s="15"/>
      <c r="R201" s="16"/>
      <c r="S201" s="17"/>
      <c r="T201" s="17"/>
      <c r="U201" s="14"/>
      <c r="V201" s="10"/>
      <c r="W201" s="12"/>
      <c r="X201" s="12"/>
    </row>
    <row r="202" spans="1:32" s="5" customFormat="1" x14ac:dyDescent="0.2">
      <c r="A202" s="10"/>
      <c r="B202" s="16"/>
      <c r="C202" s="17"/>
      <c r="D202" s="17"/>
      <c r="E202" s="43"/>
      <c r="F202" s="10"/>
      <c r="G202" s="12"/>
      <c r="H202" s="65"/>
      <c r="I202" s="16"/>
      <c r="J202" s="124"/>
      <c r="K202" s="124"/>
      <c r="L202" s="124"/>
      <c r="M202" s="124"/>
      <c r="N202" s="124"/>
      <c r="O202" s="124"/>
      <c r="P202" s="12"/>
      <c r="Q202" s="16"/>
      <c r="R202" s="10"/>
      <c r="S202" s="10"/>
      <c r="T202" s="12"/>
      <c r="U202" s="14"/>
      <c r="V202" s="10"/>
      <c r="W202" s="12"/>
      <c r="X202" s="12"/>
    </row>
    <row r="203" spans="1:32" s="5" customFormat="1" x14ac:dyDescent="0.2">
      <c r="A203" s="280" t="s">
        <v>178</v>
      </c>
      <c r="B203" s="280"/>
      <c r="C203" s="280"/>
      <c r="D203" s="280"/>
      <c r="E203" s="280"/>
      <c r="F203" s="280"/>
      <c r="G203" s="280"/>
      <c r="H203" s="12"/>
      <c r="I203" s="280" t="s">
        <v>178</v>
      </c>
      <c r="J203" s="280"/>
      <c r="K203" s="280"/>
      <c r="L203" s="280"/>
      <c r="M203" s="280"/>
      <c r="N203" s="280"/>
      <c r="O203" s="280"/>
      <c r="P203" s="12"/>
      <c r="Q203" s="280" t="s">
        <v>178</v>
      </c>
      <c r="R203" s="280"/>
      <c r="S203" s="280"/>
      <c r="T203" s="280"/>
      <c r="U203" s="280"/>
      <c r="V203" s="280"/>
      <c r="W203" s="280"/>
      <c r="X203" s="12"/>
    </row>
    <row r="204" spans="1:32" s="5" customFormat="1" x14ac:dyDescent="0.2">
      <c r="A204" s="260" t="s">
        <v>99</v>
      </c>
      <c r="B204" s="260"/>
      <c r="C204" s="260"/>
      <c r="D204" s="260"/>
      <c r="E204" s="260"/>
      <c r="F204" s="260"/>
      <c r="G204" s="260"/>
      <c r="H204" s="12"/>
      <c r="I204" s="260" t="s">
        <v>95</v>
      </c>
      <c r="J204" s="260"/>
      <c r="K204" s="260"/>
      <c r="L204" s="260"/>
      <c r="M204" s="260"/>
      <c r="N204" s="260"/>
      <c r="O204" s="260"/>
      <c r="P204" s="12"/>
      <c r="Q204" s="260" t="s">
        <v>95</v>
      </c>
      <c r="R204" s="260"/>
      <c r="S204" s="260"/>
      <c r="T204" s="260"/>
      <c r="U204" s="260"/>
      <c r="V204" s="260"/>
      <c r="W204" s="260"/>
      <c r="X204" s="12"/>
    </row>
    <row r="205" spans="1:32" s="5" customFormat="1" ht="19.5" thickBot="1" x14ac:dyDescent="0.25">
      <c r="A205" s="261" t="s">
        <v>103</v>
      </c>
      <c r="B205" s="261"/>
      <c r="C205" s="261"/>
      <c r="D205" s="261"/>
      <c r="E205" s="261"/>
      <c r="F205" s="261"/>
      <c r="G205" s="261"/>
      <c r="H205" s="12"/>
      <c r="I205" s="261" t="s">
        <v>104</v>
      </c>
      <c r="J205" s="261"/>
      <c r="K205" s="261"/>
      <c r="L205" s="261"/>
      <c r="M205" s="261"/>
      <c r="N205" s="261"/>
      <c r="O205" s="261"/>
      <c r="P205" s="12"/>
      <c r="Q205" s="261" t="s">
        <v>112</v>
      </c>
      <c r="R205" s="261"/>
      <c r="S205" s="261"/>
      <c r="T205" s="261"/>
      <c r="U205" s="261"/>
      <c r="V205" s="261"/>
      <c r="W205" s="261"/>
      <c r="X205" s="12"/>
    </row>
    <row r="206" spans="1:32" s="5" customFormat="1" ht="16.5" thickTop="1" x14ac:dyDescent="0.2">
      <c r="A206" s="48" t="s">
        <v>9</v>
      </c>
      <c r="B206" s="126" t="s">
        <v>10</v>
      </c>
      <c r="C206" s="126"/>
      <c r="D206" s="126" t="s">
        <v>0</v>
      </c>
      <c r="E206" s="50" t="s">
        <v>93</v>
      </c>
      <c r="F206" s="126" t="s">
        <v>41</v>
      </c>
      <c r="G206" s="49" t="s">
        <v>1</v>
      </c>
      <c r="H206" s="12"/>
      <c r="I206" s="48" t="s">
        <v>9</v>
      </c>
      <c r="J206" s="126" t="s">
        <v>10</v>
      </c>
      <c r="K206" s="126"/>
      <c r="L206" s="126" t="s">
        <v>0</v>
      </c>
      <c r="M206" s="50" t="s">
        <v>94</v>
      </c>
      <c r="N206" s="126"/>
      <c r="O206" s="49" t="s">
        <v>1</v>
      </c>
      <c r="P206" s="12"/>
      <c r="Q206" s="48" t="s">
        <v>9</v>
      </c>
      <c r="R206" s="126" t="s">
        <v>10</v>
      </c>
      <c r="S206" s="126"/>
      <c r="T206" s="126" t="s">
        <v>0</v>
      </c>
      <c r="U206" s="126" t="s">
        <v>94</v>
      </c>
      <c r="V206" s="126"/>
      <c r="W206" s="49" t="s">
        <v>1</v>
      </c>
      <c r="X206" s="12"/>
    </row>
    <row r="207" spans="1:32" s="5" customFormat="1" x14ac:dyDescent="0.2">
      <c r="A207" s="30"/>
      <c r="B207" s="85" t="s">
        <v>2</v>
      </c>
      <c r="C207" s="85"/>
      <c r="D207" s="106"/>
      <c r="E207" s="107"/>
      <c r="F207" s="108" t="s">
        <v>41</v>
      </c>
      <c r="G207" s="109"/>
      <c r="H207" s="12"/>
      <c r="I207" s="30"/>
      <c r="J207" s="85" t="s">
        <v>2</v>
      </c>
      <c r="K207" s="85"/>
      <c r="L207" s="106"/>
      <c r="M207" s="107"/>
      <c r="N207" s="108"/>
      <c r="O207" s="109"/>
      <c r="P207" s="12"/>
      <c r="Q207" s="30"/>
      <c r="R207" s="85" t="s">
        <v>2</v>
      </c>
      <c r="S207" s="85"/>
      <c r="T207" s="106"/>
      <c r="U207" s="85"/>
      <c r="V207" s="108"/>
      <c r="W207" s="109"/>
      <c r="X207" s="12"/>
    </row>
    <row r="208" spans="1:32" s="5" customFormat="1" ht="12.75" x14ac:dyDescent="0.2">
      <c r="A208" s="6">
        <v>1</v>
      </c>
      <c r="B208" s="76" t="s">
        <v>116</v>
      </c>
      <c r="C208" s="76">
        <v>32</v>
      </c>
      <c r="D208" s="77" t="s">
        <v>14</v>
      </c>
      <c r="E208" s="262" t="s">
        <v>114</v>
      </c>
      <c r="F208" s="76">
        <v>46</v>
      </c>
      <c r="G208" s="71" t="s">
        <v>90</v>
      </c>
      <c r="H208" s="12"/>
      <c r="I208" s="6">
        <v>1</v>
      </c>
      <c r="J208" s="76" t="s">
        <v>116</v>
      </c>
      <c r="K208" s="76">
        <v>39</v>
      </c>
      <c r="L208" s="77" t="s">
        <v>47</v>
      </c>
      <c r="M208" s="123" t="s">
        <v>152</v>
      </c>
      <c r="N208" s="76">
        <v>10</v>
      </c>
      <c r="O208" s="71" t="s">
        <v>128</v>
      </c>
      <c r="P208" s="12"/>
      <c r="Q208" s="6"/>
      <c r="R208" s="76"/>
      <c r="S208" s="76"/>
      <c r="T208" s="77"/>
      <c r="U208" s="122"/>
      <c r="V208" s="76"/>
      <c r="W208" s="71"/>
      <c r="X208" s="12"/>
    </row>
    <row r="209" spans="1:45" s="5" customFormat="1" x14ac:dyDescent="0.2">
      <c r="A209" s="6">
        <v>2</v>
      </c>
      <c r="B209" s="76" t="s">
        <v>117</v>
      </c>
      <c r="C209" s="76">
        <v>32</v>
      </c>
      <c r="D209" s="77" t="s">
        <v>14</v>
      </c>
      <c r="E209" s="262"/>
      <c r="F209" s="76">
        <v>46</v>
      </c>
      <c r="G209" s="71" t="s">
        <v>90</v>
      </c>
      <c r="H209" s="12"/>
      <c r="I209" s="6">
        <v>2</v>
      </c>
      <c r="J209" s="76" t="s">
        <v>117</v>
      </c>
      <c r="K209" s="76">
        <v>39</v>
      </c>
      <c r="L209" s="77" t="s">
        <v>47</v>
      </c>
      <c r="M209" s="123" t="s">
        <v>202</v>
      </c>
      <c r="N209" s="76">
        <v>10</v>
      </c>
      <c r="O209" s="71" t="s">
        <v>128</v>
      </c>
      <c r="P209" s="12"/>
      <c r="Q209" s="6"/>
      <c r="R209" s="76"/>
      <c r="S209" s="76"/>
      <c r="T209" s="77"/>
      <c r="U209" s="122"/>
      <c r="V209" s="76"/>
      <c r="W209" s="71"/>
      <c r="X209" s="12"/>
      <c r="AG209" s="3"/>
      <c r="AH209" s="3"/>
      <c r="AI209" s="3"/>
      <c r="AJ209" s="3"/>
      <c r="AK209" s="3"/>
      <c r="AL209" s="3"/>
      <c r="AM209" s="3"/>
    </row>
    <row r="210" spans="1:45" s="5" customFormat="1" x14ac:dyDescent="0.2">
      <c r="A210" s="6">
        <v>3</v>
      </c>
      <c r="B210" s="76" t="s">
        <v>118</v>
      </c>
      <c r="C210" s="76">
        <v>32</v>
      </c>
      <c r="D210" s="77" t="s">
        <v>14</v>
      </c>
      <c r="E210" s="262"/>
      <c r="F210" s="76">
        <v>46</v>
      </c>
      <c r="G210" s="71" t="s">
        <v>90</v>
      </c>
      <c r="H210" s="12"/>
      <c r="I210" s="6"/>
      <c r="J210" s="264" t="s">
        <v>3</v>
      </c>
      <c r="K210" s="265"/>
      <c r="L210" s="265"/>
      <c r="M210" s="265"/>
      <c r="N210" s="265"/>
      <c r="O210" s="266"/>
      <c r="P210" s="65"/>
      <c r="Q210" s="6"/>
      <c r="R210" s="76"/>
      <c r="S210" s="111"/>
      <c r="T210" s="77"/>
      <c r="U210" s="122"/>
      <c r="V210" s="76"/>
      <c r="W210" s="71"/>
      <c r="X210" s="65"/>
      <c r="Y210" s="3"/>
      <c r="Z210" s="3"/>
      <c r="AA210" s="3"/>
      <c r="AB210" s="3"/>
      <c r="AC210" s="3"/>
      <c r="AD210" s="3"/>
      <c r="AE210" s="3"/>
      <c r="AF210" s="3"/>
    </row>
    <row r="211" spans="1:45" s="5" customFormat="1" ht="13.5" x14ac:dyDescent="0.2">
      <c r="A211" s="6"/>
      <c r="B211" s="264" t="s">
        <v>3</v>
      </c>
      <c r="C211" s="265"/>
      <c r="D211" s="265"/>
      <c r="E211" s="265"/>
      <c r="F211" s="265"/>
      <c r="G211" s="266"/>
      <c r="H211" s="12"/>
      <c r="I211" s="6">
        <v>3</v>
      </c>
      <c r="J211" s="76" t="s">
        <v>181</v>
      </c>
      <c r="K211" s="76">
        <v>32</v>
      </c>
      <c r="L211" s="77" t="s">
        <v>14</v>
      </c>
      <c r="M211" s="262" t="s">
        <v>114</v>
      </c>
      <c r="N211" s="76">
        <v>46</v>
      </c>
      <c r="O211" s="71" t="s">
        <v>90</v>
      </c>
      <c r="P211" s="12"/>
      <c r="Q211" s="6">
        <v>1</v>
      </c>
      <c r="R211" s="76" t="s">
        <v>181</v>
      </c>
      <c r="S211" s="76">
        <v>20</v>
      </c>
      <c r="T211" s="77" t="s">
        <v>44</v>
      </c>
      <c r="U211" s="122" t="s">
        <v>152</v>
      </c>
      <c r="V211" s="76">
        <v>34</v>
      </c>
      <c r="W211" s="71" t="s">
        <v>119</v>
      </c>
      <c r="X211" s="12"/>
    </row>
    <row r="212" spans="1:45" s="5" customFormat="1" ht="13.5" x14ac:dyDescent="0.2">
      <c r="A212" s="6">
        <v>4</v>
      </c>
      <c r="B212" s="76" t="s">
        <v>182</v>
      </c>
      <c r="C212" s="76">
        <v>39</v>
      </c>
      <c r="D212" s="77" t="s">
        <v>47</v>
      </c>
      <c r="E212" s="123" t="s">
        <v>152</v>
      </c>
      <c r="F212" s="76">
        <v>10</v>
      </c>
      <c r="G212" s="71" t="s">
        <v>128</v>
      </c>
      <c r="H212" s="65"/>
      <c r="I212" s="6">
        <v>4</v>
      </c>
      <c r="J212" s="76" t="s">
        <v>182</v>
      </c>
      <c r="K212" s="76">
        <v>32</v>
      </c>
      <c r="L212" s="77" t="s">
        <v>14</v>
      </c>
      <c r="M212" s="262"/>
      <c r="N212" s="76">
        <v>46</v>
      </c>
      <c r="O212" s="71" t="s">
        <v>90</v>
      </c>
      <c r="P212" s="12"/>
      <c r="Q212" s="6">
        <v>2</v>
      </c>
      <c r="R212" s="76" t="s">
        <v>182</v>
      </c>
      <c r="S212" s="81">
        <v>20</v>
      </c>
      <c r="T212" s="77" t="s">
        <v>44</v>
      </c>
      <c r="U212" s="122" t="s">
        <v>216</v>
      </c>
      <c r="V212" s="81">
        <v>34</v>
      </c>
      <c r="W212" s="71" t="s">
        <v>119</v>
      </c>
      <c r="X212" s="12"/>
    </row>
    <row r="213" spans="1:45" s="5" customFormat="1" x14ac:dyDescent="0.2">
      <c r="A213" s="6">
        <v>5</v>
      </c>
      <c r="B213" s="76" t="s">
        <v>183</v>
      </c>
      <c r="C213" s="76">
        <v>39</v>
      </c>
      <c r="D213" s="77" t="s">
        <v>47</v>
      </c>
      <c r="E213" s="123" t="s">
        <v>162</v>
      </c>
      <c r="F213" s="76">
        <v>10</v>
      </c>
      <c r="G213" s="71" t="s">
        <v>128</v>
      </c>
      <c r="H213" s="12"/>
      <c r="I213" s="6">
        <v>5</v>
      </c>
      <c r="J213" s="76" t="s">
        <v>183</v>
      </c>
      <c r="K213" s="76">
        <v>32</v>
      </c>
      <c r="L213" s="77" t="s">
        <v>14</v>
      </c>
      <c r="M213" s="262"/>
      <c r="N213" s="76">
        <v>46</v>
      </c>
      <c r="O213" s="71" t="s">
        <v>90</v>
      </c>
      <c r="P213" s="12"/>
      <c r="Q213" s="6"/>
      <c r="R213" s="264" t="s">
        <v>3</v>
      </c>
      <c r="S213" s="265"/>
      <c r="T213" s="265"/>
      <c r="U213" s="265"/>
      <c r="V213" s="265"/>
      <c r="W213" s="266"/>
      <c r="X213" s="12"/>
      <c r="AN213" s="3"/>
      <c r="AO213" s="3"/>
      <c r="AP213" s="3"/>
      <c r="AQ213" s="3"/>
      <c r="AR213" s="3"/>
      <c r="AS213" s="3"/>
    </row>
    <row r="214" spans="1:45" s="5" customFormat="1" ht="13.5" x14ac:dyDescent="0.2">
      <c r="A214" s="6"/>
      <c r="B214" s="78"/>
      <c r="C214" s="111"/>
      <c r="D214" s="77"/>
      <c r="E214" s="123"/>
      <c r="F214" s="76"/>
      <c r="G214" s="71"/>
      <c r="H214" s="12"/>
      <c r="I214" s="6"/>
      <c r="J214" s="78"/>
      <c r="K214" s="76" t="s">
        <v>41</v>
      </c>
      <c r="L214" s="77"/>
      <c r="M214" s="123"/>
      <c r="N214" s="76"/>
      <c r="O214" s="71"/>
      <c r="P214" s="12"/>
      <c r="Q214" s="6">
        <v>3</v>
      </c>
      <c r="R214" s="78" t="s">
        <v>184</v>
      </c>
      <c r="S214" s="76">
        <v>39</v>
      </c>
      <c r="T214" s="77" t="s">
        <v>47</v>
      </c>
      <c r="U214" s="122" t="s">
        <v>152</v>
      </c>
      <c r="V214" s="76">
        <v>10</v>
      </c>
      <c r="W214" s="71" t="s">
        <v>128</v>
      </c>
      <c r="X214" s="12"/>
    </row>
    <row r="215" spans="1:45" s="5" customFormat="1" ht="13.5" x14ac:dyDescent="0.2">
      <c r="A215" s="6"/>
      <c r="B215" s="76"/>
      <c r="C215" s="89"/>
      <c r="D215" s="173"/>
      <c r="E215" s="173"/>
      <c r="F215" s="173"/>
      <c r="G215" s="179"/>
      <c r="H215" s="12"/>
      <c r="I215" s="6"/>
      <c r="J215" s="76"/>
      <c r="K215" s="41"/>
      <c r="L215" s="41"/>
      <c r="M215" s="174"/>
      <c r="N215" s="41"/>
      <c r="O215" s="64"/>
      <c r="P215" s="12"/>
      <c r="Q215" s="6">
        <v>4</v>
      </c>
      <c r="R215" s="76" t="s">
        <v>185</v>
      </c>
      <c r="S215" s="29">
        <v>39</v>
      </c>
      <c r="T215" s="77" t="s">
        <v>47</v>
      </c>
      <c r="U215" s="122" t="s">
        <v>216</v>
      </c>
      <c r="V215" s="76">
        <v>10</v>
      </c>
      <c r="W215" s="71" t="s">
        <v>128</v>
      </c>
      <c r="X215" s="12"/>
    </row>
    <row r="216" spans="1:45" s="5" customFormat="1" x14ac:dyDescent="0.2">
      <c r="A216" s="116"/>
      <c r="B216" s="98" t="s">
        <v>4</v>
      </c>
      <c r="C216" s="98"/>
      <c r="D216" s="112"/>
      <c r="E216" s="113"/>
      <c r="F216" s="114"/>
      <c r="G216" s="115"/>
      <c r="H216" s="12"/>
      <c r="I216" s="116"/>
      <c r="J216" s="98" t="s">
        <v>4</v>
      </c>
      <c r="K216" s="98"/>
      <c r="L216" s="112"/>
      <c r="M216" s="113"/>
      <c r="N216" s="114"/>
      <c r="O216" s="115"/>
      <c r="P216" s="12"/>
      <c r="Q216" s="116"/>
      <c r="R216" s="98" t="s">
        <v>4</v>
      </c>
      <c r="S216" s="93"/>
      <c r="T216" s="94"/>
      <c r="U216" s="119"/>
      <c r="V216" s="93"/>
      <c r="W216" s="96"/>
      <c r="X216" s="12"/>
    </row>
    <row r="217" spans="1:45" s="5" customFormat="1" x14ac:dyDescent="0.2">
      <c r="A217" s="6">
        <v>1</v>
      </c>
      <c r="B217" s="76" t="s">
        <v>116</v>
      </c>
      <c r="C217" s="76">
        <v>39</v>
      </c>
      <c r="D217" s="77" t="s">
        <v>47</v>
      </c>
      <c r="E217" s="123" t="s">
        <v>155</v>
      </c>
      <c r="F217" s="76">
        <v>10</v>
      </c>
      <c r="G217" s="71" t="s">
        <v>128</v>
      </c>
      <c r="H217" s="12"/>
      <c r="I217" s="6">
        <v>1</v>
      </c>
      <c r="J217" s="76" t="s">
        <v>116</v>
      </c>
      <c r="K217" s="76">
        <v>32</v>
      </c>
      <c r="L217" s="77" t="s">
        <v>14</v>
      </c>
      <c r="M217" s="262" t="s">
        <v>114</v>
      </c>
      <c r="N217" s="76">
        <v>46</v>
      </c>
      <c r="O217" s="71" t="s">
        <v>90</v>
      </c>
      <c r="P217" s="12"/>
      <c r="Q217" s="6">
        <v>1</v>
      </c>
      <c r="R217" s="76" t="s">
        <v>116</v>
      </c>
      <c r="S217" s="85">
        <v>15</v>
      </c>
      <c r="T217" s="77" t="s">
        <v>26</v>
      </c>
      <c r="U217" s="85" t="s">
        <v>152</v>
      </c>
      <c r="V217" s="108">
        <v>53</v>
      </c>
      <c r="W217" s="71" t="s">
        <v>190</v>
      </c>
      <c r="X217" s="12"/>
    </row>
    <row r="218" spans="1:45" s="5" customFormat="1" x14ac:dyDescent="0.2">
      <c r="A218" s="6">
        <v>2</v>
      </c>
      <c r="B218" s="76" t="s">
        <v>117</v>
      </c>
      <c r="C218" s="76">
        <v>39</v>
      </c>
      <c r="D218" s="77" t="s">
        <v>47</v>
      </c>
      <c r="E218" s="123" t="s">
        <v>157</v>
      </c>
      <c r="F218" s="76">
        <v>10</v>
      </c>
      <c r="G218" s="71" t="s">
        <v>128</v>
      </c>
      <c r="H218" s="12"/>
      <c r="I218" s="6">
        <v>2</v>
      </c>
      <c r="J218" s="76" t="s">
        <v>117</v>
      </c>
      <c r="K218" s="76">
        <v>32</v>
      </c>
      <c r="L218" s="77" t="s">
        <v>14</v>
      </c>
      <c r="M218" s="262"/>
      <c r="N218" s="76">
        <v>46</v>
      </c>
      <c r="O218" s="71" t="s">
        <v>90</v>
      </c>
      <c r="P218" s="12"/>
      <c r="Q218" s="6">
        <v>2</v>
      </c>
      <c r="R218" s="76" t="s">
        <v>117</v>
      </c>
      <c r="S218" s="76">
        <v>15</v>
      </c>
      <c r="T218" s="77" t="s">
        <v>26</v>
      </c>
      <c r="U218" s="122" t="s">
        <v>205</v>
      </c>
      <c r="V218" s="76">
        <v>53</v>
      </c>
      <c r="W218" s="71" t="s">
        <v>190</v>
      </c>
      <c r="X218" s="12"/>
      <c r="AG218" s="3"/>
      <c r="AH218" s="3"/>
      <c r="AI218" s="3"/>
      <c r="AJ218" s="3"/>
      <c r="AK218" s="3"/>
      <c r="AL218" s="3"/>
      <c r="AM218" s="3"/>
    </row>
    <row r="219" spans="1:45" s="5" customFormat="1" x14ac:dyDescent="0.2">
      <c r="A219" s="6">
        <v>3</v>
      </c>
      <c r="B219" s="76" t="s">
        <v>118</v>
      </c>
      <c r="C219" s="89">
        <v>15</v>
      </c>
      <c r="D219" s="77" t="s">
        <v>26</v>
      </c>
      <c r="E219" s="123" t="s">
        <v>155</v>
      </c>
      <c r="F219" s="76">
        <v>53</v>
      </c>
      <c r="G219" s="71" t="s">
        <v>190</v>
      </c>
      <c r="H219" s="12"/>
      <c r="I219" s="6">
        <v>3</v>
      </c>
      <c r="J219" s="76" t="s">
        <v>118</v>
      </c>
      <c r="K219" s="76">
        <v>32</v>
      </c>
      <c r="L219" s="77" t="s">
        <v>14</v>
      </c>
      <c r="M219" s="262"/>
      <c r="N219" s="76">
        <v>46</v>
      </c>
      <c r="O219" s="71" t="s">
        <v>90</v>
      </c>
      <c r="P219" s="12"/>
      <c r="Q219" s="6"/>
      <c r="R219" s="264" t="s">
        <v>3</v>
      </c>
      <c r="S219" s="265"/>
      <c r="T219" s="265"/>
      <c r="U219" s="265"/>
      <c r="V219" s="265"/>
      <c r="W219" s="266"/>
      <c r="X219" s="12"/>
      <c r="Y219" s="3"/>
      <c r="Z219" s="3"/>
      <c r="AA219" s="3"/>
      <c r="AB219" s="3"/>
      <c r="AC219" s="3"/>
      <c r="AD219" s="3"/>
      <c r="AE219" s="3"/>
      <c r="AF219" s="3"/>
    </row>
    <row r="220" spans="1:45" s="5" customFormat="1" ht="13.5" customHeight="1" x14ac:dyDescent="0.2">
      <c r="A220" s="6">
        <v>4</v>
      </c>
      <c r="B220" s="76" t="s">
        <v>181</v>
      </c>
      <c r="C220" s="89">
        <v>15</v>
      </c>
      <c r="D220" s="77" t="s">
        <v>26</v>
      </c>
      <c r="E220" s="123" t="s">
        <v>157</v>
      </c>
      <c r="F220" s="76">
        <v>53</v>
      </c>
      <c r="G220" s="71" t="s">
        <v>190</v>
      </c>
      <c r="H220" s="12"/>
      <c r="I220" s="6"/>
      <c r="J220" s="264" t="s">
        <v>3</v>
      </c>
      <c r="K220" s="265"/>
      <c r="L220" s="265"/>
      <c r="M220" s="265"/>
      <c r="N220" s="265"/>
      <c r="O220" s="266"/>
      <c r="Q220" s="6">
        <v>3</v>
      </c>
      <c r="R220" s="76" t="s">
        <v>181</v>
      </c>
      <c r="S220" s="76">
        <v>32</v>
      </c>
      <c r="T220" s="77" t="s">
        <v>14</v>
      </c>
      <c r="U220" s="262" t="s">
        <v>114</v>
      </c>
      <c r="V220" s="76">
        <v>46</v>
      </c>
      <c r="W220" s="71" t="s">
        <v>90</v>
      </c>
    </row>
    <row r="221" spans="1:45" s="5" customFormat="1" ht="13.5" x14ac:dyDescent="0.2">
      <c r="A221" s="6"/>
      <c r="B221" s="264" t="s">
        <v>3</v>
      </c>
      <c r="C221" s="265"/>
      <c r="D221" s="265"/>
      <c r="E221" s="265"/>
      <c r="F221" s="265"/>
      <c r="G221" s="266"/>
      <c r="H221" s="12"/>
      <c r="I221" s="6">
        <v>4</v>
      </c>
      <c r="J221" s="76" t="s">
        <v>182</v>
      </c>
      <c r="K221" s="76">
        <v>39</v>
      </c>
      <c r="L221" s="77" t="s">
        <v>47</v>
      </c>
      <c r="M221" s="123" t="s">
        <v>152</v>
      </c>
      <c r="N221" s="76">
        <v>10</v>
      </c>
      <c r="O221" s="71" t="s">
        <v>128</v>
      </c>
      <c r="Q221" s="6">
        <v>4</v>
      </c>
      <c r="R221" s="76" t="s">
        <v>182</v>
      </c>
      <c r="S221" s="76">
        <v>32</v>
      </c>
      <c r="T221" s="77" t="s">
        <v>14</v>
      </c>
      <c r="U221" s="262"/>
      <c r="V221" s="76">
        <v>46</v>
      </c>
      <c r="W221" s="71" t="s">
        <v>90</v>
      </c>
    </row>
    <row r="222" spans="1:45" s="5" customFormat="1" x14ac:dyDescent="0.2">
      <c r="A222" s="6">
        <v>5</v>
      </c>
      <c r="B222" s="76" t="s">
        <v>183</v>
      </c>
      <c r="C222" s="89">
        <v>47</v>
      </c>
      <c r="D222" s="77" t="s">
        <v>40</v>
      </c>
      <c r="E222" s="123" t="s">
        <v>155</v>
      </c>
      <c r="F222" s="76">
        <v>9</v>
      </c>
      <c r="G222" s="71" t="s">
        <v>127</v>
      </c>
      <c r="I222" s="6">
        <v>5</v>
      </c>
      <c r="J222" s="76" t="s">
        <v>183</v>
      </c>
      <c r="K222" s="76">
        <v>39</v>
      </c>
      <c r="L222" s="77" t="s">
        <v>47</v>
      </c>
      <c r="M222" s="123" t="s">
        <v>202</v>
      </c>
      <c r="N222" s="76">
        <v>10</v>
      </c>
      <c r="O222" s="71" t="s">
        <v>128</v>
      </c>
      <c r="P222" s="12"/>
      <c r="Q222" s="6">
        <v>5</v>
      </c>
      <c r="R222" s="76" t="s">
        <v>183</v>
      </c>
      <c r="S222" s="76">
        <v>32</v>
      </c>
      <c r="T222" s="77" t="s">
        <v>14</v>
      </c>
      <c r="U222" s="262"/>
      <c r="V222" s="76">
        <v>46</v>
      </c>
      <c r="W222" s="71" t="s">
        <v>90</v>
      </c>
      <c r="X222" s="12"/>
      <c r="AN222" s="3"/>
      <c r="AO222" s="3"/>
      <c r="AP222" s="3"/>
      <c r="AQ222" s="3"/>
      <c r="AR222" s="3"/>
      <c r="AS222" s="3"/>
    </row>
    <row r="223" spans="1:45" s="5" customFormat="1" ht="13.5" x14ac:dyDescent="0.2">
      <c r="A223" s="6">
        <v>6</v>
      </c>
      <c r="B223" s="78" t="s">
        <v>191</v>
      </c>
      <c r="C223" s="89">
        <v>47</v>
      </c>
      <c r="D223" s="77" t="s">
        <v>40</v>
      </c>
      <c r="E223" s="123" t="s">
        <v>157</v>
      </c>
      <c r="F223" s="76">
        <v>9</v>
      </c>
      <c r="G223" s="71" t="s">
        <v>127</v>
      </c>
      <c r="I223" s="6"/>
      <c r="J223" s="264" t="s">
        <v>3</v>
      </c>
      <c r="K223" s="265"/>
      <c r="L223" s="265"/>
      <c r="M223" s="265"/>
      <c r="N223" s="265"/>
      <c r="O223" s="266"/>
      <c r="P223" s="12"/>
      <c r="Q223" s="6"/>
      <c r="R223" s="264" t="s">
        <v>3</v>
      </c>
      <c r="S223" s="265"/>
      <c r="T223" s="265"/>
      <c r="U223" s="265"/>
      <c r="V223" s="265"/>
      <c r="W223" s="266"/>
      <c r="X223" s="12"/>
    </row>
    <row r="224" spans="1:45" s="5" customFormat="1" x14ac:dyDescent="0.2">
      <c r="A224" s="6"/>
      <c r="B224" s="76"/>
      <c r="C224" s="76"/>
      <c r="D224" s="77"/>
      <c r="E224" s="92"/>
      <c r="F224" s="76"/>
      <c r="G224" s="71"/>
      <c r="H224" s="12"/>
      <c r="I224" s="6">
        <v>6</v>
      </c>
      <c r="J224" s="76" t="s">
        <v>148</v>
      </c>
      <c r="K224" s="111">
        <v>47</v>
      </c>
      <c r="L224" s="77" t="s">
        <v>40</v>
      </c>
      <c r="M224" s="123" t="s">
        <v>152</v>
      </c>
      <c r="N224" s="79">
        <v>9</v>
      </c>
      <c r="O224" s="71" t="s">
        <v>127</v>
      </c>
      <c r="P224" s="12"/>
      <c r="Q224" s="6">
        <v>6</v>
      </c>
      <c r="R224" s="76" t="s">
        <v>148</v>
      </c>
      <c r="S224" s="76">
        <v>39</v>
      </c>
      <c r="T224" s="77" t="s">
        <v>47</v>
      </c>
      <c r="U224" s="85" t="s">
        <v>152</v>
      </c>
      <c r="V224" s="76">
        <v>10</v>
      </c>
      <c r="W224" s="71" t="s">
        <v>128</v>
      </c>
      <c r="X224" s="12"/>
    </row>
    <row r="225" spans="1:45" s="5" customFormat="1" ht="13.5" x14ac:dyDescent="0.2">
      <c r="A225" s="6"/>
      <c r="B225" s="76"/>
      <c r="C225" s="89"/>
      <c r="D225" s="81"/>
      <c r="E225" s="81"/>
      <c r="F225" s="29"/>
      <c r="G225" s="60"/>
      <c r="H225" s="12"/>
      <c r="I225" s="6">
        <v>7</v>
      </c>
      <c r="J225" s="76" t="s">
        <v>149</v>
      </c>
      <c r="K225" s="78">
        <v>47</v>
      </c>
      <c r="L225" s="77" t="s">
        <v>40</v>
      </c>
      <c r="M225" s="123" t="s">
        <v>202</v>
      </c>
      <c r="N225" s="78">
        <v>9</v>
      </c>
      <c r="O225" s="71" t="s">
        <v>127</v>
      </c>
      <c r="P225" s="12"/>
      <c r="Q225" s="6">
        <v>7</v>
      </c>
      <c r="R225" s="76" t="s">
        <v>149</v>
      </c>
      <c r="S225" s="76">
        <v>39</v>
      </c>
      <c r="T225" s="77" t="s">
        <v>47</v>
      </c>
      <c r="U225" s="122" t="s">
        <v>205</v>
      </c>
      <c r="V225" s="76">
        <v>10</v>
      </c>
      <c r="W225" s="71" t="s">
        <v>128</v>
      </c>
      <c r="X225" s="12"/>
    </row>
    <row r="226" spans="1:45" s="5" customFormat="1" ht="12.75" x14ac:dyDescent="0.2">
      <c r="A226" s="22"/>
      <c r="B226" s="39"/>
      <c r="C226" s="39"/>
      <c r="D226" s="87"/>
      <c r="E226" s="127"/>
      <c r="F226" s="39"/>
      <c r="G226" s="23"/>
      <c r="H226" s="12"/>
      <c r="I226" s="22"/>
      <c r="J226" s="39"/>
      <c r="K226" s="39" t="s">
        <v>41</v>
      </c>
      <c r="L226" s="87"/>
      <c r="M226" s="127"/>
      <c r="N226" s="39"/>
      <c r="O226" s="23"/>
      <c r="P226" s="12"/>
      <c r="Q226" s="22"/>
      <c r="R226" s="39"/>
      <c r="S226" s="39"/>
      <c r="T226" s="87"/>
      <c r="U226" s="129"/>
      <c r="V226" s="39"/>
      <c r="W226" s="23"/>
      <c r="X226" s="12"/>
    </row>
    <row r="227" spans="1:45" s="5" customFormat="1" x14ac:dyDescent="0.2">
      <c r="A227" s="31"/>
      <c r="B227" s="85" t="s">
        <v>6</v>
      </c>
      <c r="C227" s="85"/>
      <c r="D227" s="106"/>
      <c r="E227" s="107"/>
      <c r="F227" s="108" t="s">
        <v>41</v>
      </c>
      <c r="G227" s="109"/>
      <c r="H227" s="12"/>
      <c r="I227" s="31"/>
      <c r="J227" s="85" t="s">
        <v>6</v>
      </c>
      <c r="K227" s="85"/>
      <c r="L227" s="106"/>
      <c r="M227" s="107"/>
      <c r="N227" s="108"/>
      <c r="O227" s="109"/>
      <c r="P227" s="12"/>
      <c r="Q227" s="31"/>
      <c r="R227" s="85" t="s">
        <v>6</v>
      </c>
      <c r="S227" s="85"/>
      <c r="T227" s="106"/>
      <c r="U227" s="85"/>
      <c r="V227" s="108"/>
      <c r="W227" s="109"/>
      <c r="X227" s="12"/>
    </row>
    <row r="228" spans="1:45" s="5" customFormat="1" x14ac:dyDescent="0.2">
      <c r="A228" s="6">
        <v>1</v>
      </c>
      <c r="B228" s="76" t="s">
        <v>116</v>
      </c>
      <c r="C228" s="76">
        <v>20</v>
      </c>
      <c r="D228" s="77" t="s">
        <v>44</v>
      </c>
      <c r="E228" s="123" t="s">
        <v>155</v>
      </c>
      <c r="F228" s="76">
        <v>34</v>
      </c>
      <c r="G228" s="71" t="s">
        <v>119</v>
      </c>
      <c r="H228" s="12"/>
      <c r="I228" s="6">
        <v>1</v>
      </c>
      <c r="J228" s="76" t="s">
        <v>116</v>
      </c>
      <c r="K228" s="76">
        <v>15</v>
      </c>
      <c r="L228" s="77" t="s">
        <v>26</v>
      </c>
      <c r="M228" s="123" t="s">
        <v>152</v>
      </c>
      <c r="N228" s="76">
        <v>53</v>
      </c>
      <c r="O228" s="71" t="s">
        <v>190</v>
      </c>
      <c r="P228" s="12"/>
      <c r="Q228" s="6">
        <v>1</v>
      </c>
      <c r="R228" s="76" t="s">
        <v>116</v>
      </c>
      <c r="S228" s="76">
        <v>32</v>
      </c>
      <c r="T228" s="77" t="s">
        <v>14</v>
      </c>
      <c r="U228" s="262" t="s">
        <v>114</v>
      </c>
      <c r="V228" s="76">
        <v>46</v>
      </c>
      <c r="W228" s="71" t="s">
        <v>90</v>
      </c>
      <c r="X228" s="12"/>
      <c r="AG228" s="3"/>
      <c r="AH228" s="3"/>
      <c r="AI228" s="3"/>
      <c r="AJ228" s="3"/>
      <c r="AK228" s="3"/>
      <c r="AL228" s="3"/>
      <c r="AM228" s="3"/>
    </row>
    <row r="229" spans="1:45" s="5" customFormat="1" ht="16.5" thickBot="1" x14ac:dyDescent="0.25">
      <c r="A229" s="6">
        <v>2</v>
      </c>
      <c r="B229" s="76" t="s">
        <v>117</v>
      </c>
      <c r="C229" s="76">
        <v>20</v>
      </c>
      <c r="D229" s="77" t="s">
        <v>44</v>
      </c>
      <c r="E229" s="123" t="s">
        <v>157</v>
      </c>
      <c r="F229" s="76">
        <v>34</v>
      </c>
      <c r="G229" s="71" t="s">
        <v>119</v>
      </c>
      <c r="H229" s="12"/>
      <c r="I229" s="6">
        <v>2</v>
      </c>
      <c r="J229" s="76" t="s">
        <v>117</v>
      </c>
      <c r="K229" s="76">
        <v>15</v>
      </c>
      <c r="L229" s="77" t="s">
        <v>26</v>
      </c>
      <c r="M229" s="123" t="s">
        <v>202</v>
      </c>
      <c r="N229" s="76">
        <v>53</v>
      </c>
      <c r="O229" s="71" t="s">
        <v>190</v>
      </c>
      <c r="P229" s="62"/>
      <c r="Q229" s="6">
        <v>2</v>
      </c>
      <c r="R229" s="76" t="s">
        <v>117</v>
      </c>
      <c r="S229" s="76">
        <v>32</v>
      </c>
      <c r="T229" s="77" t="s">
        <v>14</v>
      </c>
      <c r="U229" s="262"/>
      <c r="V229" s="76">
        <v>46</v>
      </c>
      <c r="W229" s="71" t="s">
        <v>90</v>
      </c>
      <c r="X229" s="62"/>
      <c r="Y229" s="3"/>
      <c r="Z229" s="3"/>
      <c r="AA229" s="3"/>
      <c r="AB229" s="3"/>
      <c r="AC229" s="3"/>
      <c r="AD229" s="3"/>
      <c r="AE229" s="3"/>
      <c r="AF229" s="3"/>
    </row>
    <row r="230" spans="1:45" s="5" customFormat="1" ht="13.5" customHeight="1" thickTop="1" x14ac:dyDescent="0.2">
      <c r="A230" s="6"/>
      <c r="B230" s="264" t="s">
        <v>3</v>
      </c>
      <c r="C230" s="265"/>
      <c r="D230" s="265"/>
      <c r="E230" s="265"/>
      <c r="F230" s="265"/>
      <c r="G230" s="266"/>
      <c r="H230" s="12"/>
      <c r="I230" s="6">
        <v>3</v>
      </c>
      <c r="J230" s="76" t="s">
        <v>118</v>
      </c>
      <c r="K230" s="76">
        <v>20</v>
      </c>
      <c r="L230" s="77" t="s">
        <v>44</v>
      </c>
      <c r="M230" s="123" t="s">
        <v>152</v>
      </c>
      <c r="N230" s="76">
        <v>34</v>
      </c>
      <c r="O230" s="71" t="s">
        <v>119</v>
      </c>
      <c r="Q230" s="6">
        <v>3</v>
      </c>
      <c r="R230" s="76" t="s">
        <v>118</v>
      </c>
      <c r="S230" s="76">
        <v>32</v>
      </c>
      <c r="T230" s="77" t="s">
        <v>14</v>
      </c>
      <c r="U230" s="262"/>
      <c r="V230" s="76">
        <v>46</v>
      </c>
      <c r="W230" s="71" t="s">
        <v>90</v>
      </c>
      <c r="X230" s="3"/>
    </row>
    <row r="231" spans="1:45" s="5" customFormat="1" ht="14.25" thickBot="1" x14ac:dyDescent="0.25">
      <c r="A231" s="6">
        <v>3</v>
      </c>
      <c r="B231" s="76" t="s">
        <v>181</v>
      </c>
      <c r="C231" s="76">
        <v>32</v>
      </c>
      <c r="D231" s="77" t="s">
        <v>14</v>
      </c>
      <c r="E231" s="262" t="s">
        <v>114</v>
      </c>
      <c r="F231" s="76">
        <v>46</v>
      </c>
      <c r="G231" s="71" t="s">
        <v>90</v>
      </c>
      <c r="H231" s="62"/>
      <c r="I231" s="6">
        <v>4</v>
      </c>
      <c r="J231" s="76" t="s">
        <v>181</v>
      </c>
      <c r="K231" s="78">
        <v>20</v>
      </c>
      <c r="L231" s="77" t="s">
        <v>44</v>
      </c>
      <c r="M231" s="123" t="s">
        <v>202</v>
      </c>
      <c r="N231" s="78">
        <v>34</v>
      </c>
      <c r="O231" s="71" t="s">
        <v>119</v>
      </c>
      <c r="Q231" s="6"/>
      <c r="R231" s="264" t="s">
        <v>3</v>
      </c>
      <c r="S231" s="265"/>
      <c r="T231" s="265"/>
      <c r="U231" s="265"/>
      <c r="V231" s="265"/>
      <c r="W231" s="266"/>
    </row>
    <row r="232" spans="1:45" s="5" customFormat="1" ht="16.5" thickTop="1" x14ac:dyDescent="0.2">
      <c r="A232" s="6">
        <v>4</v>
      </c>
      <c r="B232" s="76" t="s">
        <v>182</v>
      </c>
      <c r="C232" s="76">
        <v>32</v>
      </c>
      <c r="D232" s="77" t="s">
        <v>14</v>
      </c>
      <c r="E232" s="262"/>
      <c r="F232" s="76">
        <v>46</v>
      </c>
      <c r="G232" s="71" t="s">
        <v>90</v>
      </c>
      <c r="I232" s="6"/>
      <c r="J232" s="264" t="s">
        <v>3</v>
      </c>
      <c r="K232" s="265"/>
      <c r="L232" s="265"/>
      <c r="M232" s="265"/>
      <c r="N232" s="265"/>
      <c r="O232" s="266"/>
      <c r="Q232" s="6">
        <v>4</v>
      </c>
      <c r="R232" s="76" t="s">
        <v>182</v>
      </c>
      <c r="S232" s="76">
        <v>20</v>
      </c>
      <c r="T232" s="77" t="s">
        <v>44</v>
      </c>
      <c r="U232" s="122"/>
      <c r="V232" s="76">
        <v>34</v>
      </c>
      <c r="W232" s="71" t="s">
        <v>119</v>
      </c>
      <c r="X232" s="3"/>
      <c r="AN232" s="3"/>
      <c r="AO232" s="3"/>
      <c r="AP232" s="3"/>
      <c r="AQ232" s="3"/>
      <c r="AR232" s="3"/>
      <c r="AS232" s="3"/>
    </row>
    <row r="233" spans="1:45" s="5" customFormat="1" x14ac:dyDescent="0.2">
      <c r="A233" s="6">
        <v>5</v>
      </c>
      <c r="B233" s="76" t="s">
        <v>183</v>
      </c>
      <c r="C233" s="76">
        <v>32</v>
      </c>
      <c r="D233" s="77" t="s">
        <v>14</v>
      </c>
      <c r="E233" s="262"/>
      <c r="F233" s="76">
        <v>46</v>
      </c>
      <c r="G233" s="71" t="s">
        <v>90</v>
      </c>
      <c r="I233" s="6">
        <v>5</v>
      </c>
      <c r="J233" s="76" t="s">
        <v>183</v>
      </c>
      <c r="K233" s="29">
        <v>41</v>
      </c>
      <c r="L233" s="77" t="s">
        <v>48</v>
      </c>
      <c r="M233" s="29"/>
      <c r="N233" s="76">
        <v>49</v>
      </c>
      <c r="O233" s="71" t="s">
        <v>141</v>
      </c>
      <c r="Q233" s="6">
        <v>5</v>
      </c>
      <c r="R233" s="76" t="s">
        <v>183</v>
      </c>
      <c r="S233" s="81">
        <v>20</v>
      </c>
      <c r="T233" s="77" t="s">
        <v>44</v>
      </c>
      <c r="U233" s="85" t="s">
        <v>152</v>
      </c>
      <c r="V233" s="81">
        <v>34</v>
      </c>
      <c r="W233" s="71" t="s">
        <v>119</v>
      </c>
      <c r="X233" s="3"/>
    </row>
    <row r="234" spans="1:45" s="5" customFormat="1" ht="13.5" x14ac:dyDescent="0.2">
      <c r="A234" s="6"/>
      <c r="B234" s="78"/>
      <c r="C234" s="89"/>
      <c r="D234" s="81"/>
      <c r="E234" s="81"/>
      <c r="F234" s="81"/>
      <c r="G234" s="75"/>
      <c r="I234" s="6">
        <v>6</v>
      </c>
      <c r="J234" s="78" t="s">
        <v>191</v>
      </c>
      <c r="K234" s="86">
        <v>41</v>
      </c>
      <c r="L234" s="77" t="s">
        <v>48</v>
      </c>
      <c r="M234" s="123" t="s">
        <v>152</v>
      </c>
      <c r="N234" s="76">
        <v>49</v>
      </c>
      <c r="O234" s="71" t="s">
        <v>141</v>
      </c>
      <c r="Q234" s="6">
        <v>6</v>
      </c>
      <c r="R234" s="78" t="s">
        <v>191</v>
      </c>
      <c r="S234" s="76">
        <v>47</v>
      </c>
      <c r="T234" s="77" t="s">
        <v>40</v>
      </c>
      <c r="U234" s="122" t="s">
        <v>205</v>
      </c>
      <c r="V234" s="76">
        <v>9</v>
      </c>
      <c r="W234" s="71" t="s">
        <v>127</v>
      </c>
    </row>
    <row r="235" spans="1:45" s="5" customFormat="1" ht="12.75" x14ac:dyDescent="0.2">
      <c r="A235" s="6"/>
      <c r="B235" s="76"/>
      <c r="C235" s="76"/>
      <c r="D235" s="77"/>
      <c r="E235" s="123"/>
      <c r="F235" s="76"/>
      <c r="G235" s="71"/>
      <c r="I235" s="6">
        <v>7</v>
      </c>
      <c r="J235" s="76" t="s">
        <v>148</v>
      </c>
      <c r="K235" s="86">
        <v>41</v>
      </c>
      <c r="L235" s="77" t="s">
        <v>48</v>
      </c>
      <c r="M235" s="123" t="s">
        <v>202</v>
      </c>
      <c r="N235" s="76">
        <v>49</v>
      </c>
      <c r="O235" s="71" t="s">
        <v>141</v>
      </c>
      <c r="Q235" s="6">
        <v>7</v>
      </c>
      <c r="R235" s="76" t="s">
        <v>148</v>
      </c>
      <c r="S235" s="76">
        <v>47</v>
      </c>
      <c r="T235" s="77" t="s">
        <v>40</v>
      </c>
      <c r="U235" s="122"/>
      <c r="V235" s="76">
        <v>9</v>
      </c>
      <c r="W235" s="71" t="s">
        <v>127</v>
      </c>
    </row>
    <row r="236" spans="1:45" s="5" customFormat="1" x14ac:dyDescent="0.2">
      <c r="A236" s="116"/>
      <c r="B236" s="98" t="s">
        <v>7</v>
      </c>
      <c r="C236" s="98" t="s">
        <v>41</v>
      </c>
      <c r="D236" s="112"/>
      <c r="E236" s="113"/>
      <c r="F236" s="114" t="s">
        <v>41</v>
      </c>
      <c r="G236" s="115"/>
      <c r="I236" s="116"/>
      <c r="J236" s="98" t="s">
        <v>7</v>
      </c>
      <c r="K236" s="98"/>
      <c r="L236" s="112"/>
      <c r="M236" s="113"/>
      <c r="N236" s="114"/>
      <c r="O236" s="115"/>
      <c r="Q236" s="116"/>
      <c r="R236" s="98" t="s">
        <v>7</v>
      </c>
      <c r="S236" s="93"/>
      <c r="T236" s="94"/>
      <c r="U236" s="125"/>
      <c r="V236" s="93"/>
      <c r="W236" s="96"/>
    </row>
    <row r="237" spans="1:45" s="5" customFormat="1" x14ac:dyDescent="0.2">
      <c r="A237" s="6">
        <v>1</v>
      </c>
      <c r="B237" s="76" t="s">
        <v>116</v>
      </c>
      <c r="C237" s="76">
        <v>20</v>
      </c>
      <c r="D237" s="77" t="s">
        <v>44</v>
      </c>
      <c r="E237" s="123" t="s">
        <v>155</v>
      </c>
      <c r="F237" s="76">
        <v>34</v>
      </c>
      <c r="G237" s="71" t="s">
        <v>119</v>
      </c>
      <c r="I237" s="6"/>
      <c r="J237" s="76"/>
      <c r="K237" s="86"/>
      <c r="L237" s="77"/>
      <c r="M237" s="123"/>
      <c r="N237" s="76"/>
      <c r="O237" s="71"/>
      <c r="P237" s="12"/>
      <c r="Q237" s="6">
        <v>1</v>
      </c>
      <c r="R237" s="76" t="s">
        <v>116</v>
      </c>
      <c r="S237" s="85">
        <v>33</v>
      </c>
      <c r="T237" s="77" t="s">
        <v>37</v>
      </c>
      <c r="U237" s="85" t="s">
        <v>152</v>
      </c>
      <c r="V237" s="108">
        <v>54</v>
      </c>
      <c r="W237" s="71" t="s">
        <v>142</v>
      </c>
      <c r="AG237" s="3"/>
      <c r="AH237" s="3"/>
      <c r="AI237" s="3"/>
      <c r="AJ237" s="3"/>
      <c r="AK237" s="3"/>
      <c r="AL237" s="3"/>
      <c r="AM237" s="3"/>
    </row>
    <row r="238" spans="1:45" s="5" customFormat="1" x14ac:dyDescent="0.2">
      <c r="A238" s="6">
        <v>2</v>
      </c>
      <c r="B238" s="76" t="s">
        <v>117</v>
      </c>
      <c r="C238" s="76">
        <v>20</v>
      </c>
      <c r="D238" s="77" t="s">
        <v>44</v>
      </c>
      <c r="E238" s="123" t="s">
        <v>157</v>
      </c>
      <c r="F238" s="76">
        <v>34</v>
      </c>
      <c r="G238" s="71" t="s">
        <v>119</v>
      </c>
      <c r="I238" s="6"/>
      <c r="J238" s="76"/>
      <c r="K238" s="86"/>
      <c r="L238" s="77"/>
      <c r="M238" s="123"/>
      <c r="N238" s="76"/>
      <c r="O238" s="71"/>
      <c r="P238" s="12"/>
      <c r="Q238" s="6">
        <v>2</v>
      </c>
      <c r="R238" s="76" t="s">
        <v>117</v>
      </c>
      <c r="S238" s="86">
        <v>33</v>
      </c>
      <c r="T238" s="77" t="s">
        <v>37</v>
      </c>
      <c r="U238" s="122" t="s">
        <v>205</v>
      </c>
      <c r="V238" s="76">
        <v>54</v>
      </c>
      <c r="W238" s="71" t="s">
        <v>142</v>
      </c>
      <c r="Y238" s="3"/>
      <c r="Z238" s="3"/>
      <c r="AA238" s="3"/>
      <c r="AB238" s="3"/>
      <c r="AC238" s="3"/>
      <c r="AD238" s="3"/>
      <c r="AE238" s="3"/>
      <c r="AF238" s="3"/>
    </row>
    <row r="239" spans="1:45" s="5" customFormat="1" ht="13.5" x14ac:dyDescent="0.2">
      <c r="A239" s="6">
        <v>3</v>
      </c>
      <c r="B239" s="264" t="s">
        <v>3</v>
      </c>
      <c r="C239" s="265"/>
      <c r="D239" s="265"/>
      <c r="E239" s="265"/>
      <c r="F239" s="265"/>
      <c r="G239" s="266"/>
      <c r="H239" s="12"/>
      <c r="I239" s="6">
        <v>3</v>
      </c>
      <c r="J239" s="76" t="s">
        <v>118</v>
      </c>
      <c r="K239" s="86">
        <v>20</v>
      </c>
      <c r="L239" s="77" t="s">
        <v>44</v>
      </c>
      <c r="M239" s="123"/>
      <c r="N239" s="76">
        <v>34</v>
      </c>
      <c r="O239" s="71" t="s">
        <v>119</v>
      </c>
      <c r="P239" s="12"/>
      <c r="Q239" s="6">
        <v>3</v>
      </c>
      <c r="R239" s="76" t="s">
        <v>118</v>
      </c>
      <c r="S239" s="86">
        <v>33</v>
      </c>
      <c r="T239" s="77" t="s">
        <v>37</v>
      </c>
      <c r="U239" s="83"/>
      <c r="V239" s="76">
        <v>54</v>
      </c>
      <c r="W239" s="71" t="s">
        <v>142</v>
      </c>
    </row>
    <row r="240" spans="1:45" s="5" customFormat="1" ht="13.5" x14ac:dyDescent="0.2">
      <c r="A240" s="6">
        <v>4</v>
      </c>
      <c r="B240" s="76" t="s">
        <v>181</v>
      </c>
      <c r="C240" s="76">
        <v>21</v>
      </c>
      <c r="D240" s="77" t="s">
        <v>45</v>
      </c>
      <c r="E240" s="123"/>
      <c r="F240" s="76">
        <v>25</v>
      </c>
      <c r="G240" s="71" t="s">
        <v>131</v>
      </c>
      <c r="H240" s="12"/>
      <c r="I240" s="6">
        <v>4</v>
      </c>
      <c r="J240" s="76" t="s">
        <v>181</v>
      </c>
      <c r="K240" s="78">
        <v>20</v>
      </c>
      <c r="L240" s="77" t="s">
        <v>44</v>
      </c>
      <c r="M240" s="123" t="s">
        <v>152</v>
      </c>
      <c r="N240" s="78">
        <v>34</v>
      </c>
      <c r="O240" s="71" t="s">
        <v>119</v>
      </c>
      <c r="P240" s="12"/>
      <c r="Q240" s="6"/>
      <c r="R240" s="264" t="s">
        <v>3</v>
      </c>
      <c r="S240" s="265"/>
      <c r="T240" s="265"/>
      <c r="U240" s="265"/>
      <c r="V240" s="265"/>
      <c r="W240" s="266"/>
    </row>
    <row r="241" spans="1:53" s="5" customFormat="1" x14ac:dyDescent="0.2">
      <c r="A241" s="6">
        <v>5</v>
      </c>
      <c r="B241" s="76" t="s">
        <v>182</v>
      </c>
      <c r="C241" s="76">
        <v>21</v>
      </c>
      <c r="D241" s="77" t="s">
        <v>45</v>
      </c>
      <c r="E241" s="123" t="s">
        <v>155</v>
      </c>
      <c r="F241" s="76">
        <v>25</v>
      </c>
      <c r="G241" s="71" t="s">
        <v>131</v>
      </c>
      <c r="H241" s="12"/>
      <c r="I241" s="6">
        <v>5</v>
      </c>
      <c r="J241" s="76" t="s">
        <v>182</v>
      </c>
      <c r="K241" s="85">
        <v>33</v>
      </c>
      <c r="L241" s="77" t="s">
        <v>37</v>
      </c>
      <c r="M241" s="123" t="s">
        <v>202</v>
      </c>
      <c r="N241" s="108">
        <v>54</v>
      </c>
      <c r="O241" s="71" t="s">
        <v>142</v>
      </c>
      <c r="P241" s="12"/>
      <c r="Q241" s="6">
        <v>4</v>
      </c>
      <c r="R241" s="76" t="s">
        <v>182</v>
      </c>
      <c r="S241" s="29">
        <v>41</v>
      </c>
      <c r="T241" s="77" t="s">
        <v>48</v>
      </c>
      <c r="U241" s="29"/>
      <c r="V241" s="76">
        <v>49</v>
      </c>
      <c r="W241" s="71" t="s">
        <v>141</v>
      </c>
      <c r="AN241" s="3"/>
      <c r="AO241" s="3"/>
      <c r="AP241" s="3"/>
      <c r="AQ241" s="3"/>
      <c r="AR241" s="3"/>
      <c r="AS241" s="3"/>
    </row>
    <row r="242" spans="1:53" s="5" customFormat="1" ht="12.75" x14ac:dyDescent="0.2">
      <c r="A242" s="6">
        <v>6</v>
      </c>
      <c r="B242" s="76" t="s">
        <v>183</v>
      </c>
      <c r="C242" s="76">
        <v>21</v>
      </c>
      <c r="D242" s="77" t="s">
        <v>45</v>
      </c>
      <c r="E242" s="123" t="s">
        <v>157</v>
      </c>
      <c r="F242" s="76">
        <v>25</v>
      </c>
      <c r="G242" s="71" t="s">
        <v>131</v>
      </c>
      <c r="H242" s="12"/>
      <c r="I242" s="6">
        <v>6</v>
      </c>
      <c r="J242" s="76" t="s">
        <v>183</v>
      </c>
      <c r="K242" s="86">
        <v>33</v>
      </c>
      <c r="L242" s="77" t="s">
        <v>37</v>
      </c>
      <c r="M242" s="83"/>
      <c r="N242" s="76">
        <v>54</v>
      </c>
      <c r="O242" s="71" t="s">
        <v>142</v>
      </c>
      <c r="P242" s="12"/>
      <c r="Q242" s="6">
        <v>5</v>
      </c>
      <c r="R242" s="76" t="s">
        <v>183</v>
      </c>
      <c r="S242" s="86">
        <v>41</v>
      </c>
      <c r="T242" s="77" t="s">
        <v>48</v>
      </c>
      <c r="U242" s="122" t="s">
        <v>155</v>
      </c>
      <c r="V242" s="76">
        <v>49</v>
      </c>
      <c r="W242" s="71" t="s">
        <v>141</v>
      </c>
    </row>
    <row r="243" spans="1:53" s="5" customFormat="1" x14ac:dyDescent="0.2">
      <c r="A243" s="6">
        <v>7</v>
      </c>
      <c r="B243" s="78" t="s">
        <v>191</v>
      </c>
      <c r="C243" s="111">
        <v>27</v>
      </c>
      <c r="D243" s="77" t="s">
        <v>145</v>
      </c>
      <c r="E243" s="123"/>
      <c r="F243" s="76">
        <v>7</v>
      </c>
      <c r="G243" s="71" t="s">
        <v>125</v>
      </c>
      <c r="H243" s="12"/>
      <c r="I243" s="6">
        <v>7</v>
      </c>
      <c r="J243" s="78" t="s">
        <v>191</v>
      </c>
      <c r="K243" s="86">
        <v>33</v>
      </c>
      <c r="L243" s="77" t="s">
        <v>37</v>
      </c>
      <c r="M243" s="83"/>
      <c r="N243" s="76">
        <v>54</v>
      </c>
      <c r="O243" s="71" t="s">
        <v>142</v>
      </c>
      <c r="P243" s="110"/>
      <c r="Q243" s="6">
        <v>6</v>
      </c>
      <c r="R243" s="78" t="s">
        <v>191</v>
      </c>
      <c r="S243" s="86">
        <v>41</v>
      </c>
      <c r="T243" s="77" t="s">
        <v>48</v>
      </c>
      <c r="U243" s="122" t="s">
        <v>160</v>
      </c>
      <c r="V243" s="76">
        <v>49</v>
      </c>
      <c r="W243" s="71" t="s">
        <v>141</v>
      </c>
    </row>
    <row r="244" spans="1:53" s="5" customFormat="1" x14ac:dyDescent="0.2">
      <c r="A244" s="6">
        <v>8</v>
      </c>
      <c r="B244" s="76" t="s">
        <v>148</v>
      </c>
      <c r="C244" s="111">
        <v>27</v>
      </c>
      <c r="D244" s="77" t="s">
        <v>145</v>
      </c>
      <c r="E244" s="29"/>
      <c r="F244" s="76">
        <v>7</v>
      </c>
      <c r="G244" s="71" t="s">
        <v>125</v>
      </c>
      <c r="H244" s="110"/>
      <c r="I244" s="6"/>
      <c r="J244" s="76"/>
      <c r="K244" s="78"/>
      <c r="L244" s="78"/>
      <c r="M244" s="78"/>
      <c r="N244" s="78"/>
      <c r="O244" s="72"/>
      <c r="P244" s="12"/>
      <c r="Q244" s="6"/>
      <c r="R244" s="76"/>
      <c r="S244" s="29"/>
      <c r="T244" s="78"/>
      <c r="U244" s="29"/>
      <c r="V244" s="78"/>
      <c r="W244" s="60"/>
      <c r="X244" s="3"/>
    </row>
    <row r="245" spans="1:53" s="5" customFormat="1" x14ac:dyDescent="0.2">
      <c r="A245" s="116"/>
      <c r="B245" s="24" t="s">
        <v>8</v>
      </c>
      <c r="C245" s="11" t="s">
        <v>41</v>
      </c>
      <c r="D245" s="25"/>
      <c r="E245" s="218"/>
      <c r="F245" s="11" t="s">
        <v>179</v>
      </c>
      <c r="G245" s="214"/>
      <c r="H245" s="12"/>
      <c r="I245" s="116"/>
      <c r="J245" s="98" t="s">
        <v>8</v>
      </c>
      <c r="K245" s="98"/>
      <c r="L245" s="112"/>
      <c r="M245" s="113"/>
      <c r="N245" s="114"/>
      <c r="O245" s="115"/>
      <c r="P245" s="12"/>
      <c r="Q245" s="116"/>
      <c r="R245" s="98" t="s">
        <v>8</v>
      </c>
      <c r="S245" s="99"/>
      <c r="T245" s="94"/>
      <c r="U245" s="125"/>
      <c r="V245" s="93"/>
      <c r="W245" s="96"/>
      <c r="AU245" s="3"/>
      <c r="AV245" s="3"/>
      <c r="AW245" s="3"/>
      <c r="AX245" s="3"/>
      <c r="AY245" s="3"/>
      <c r="AZ245" s="3"/>
      <c r="BA245" s="3"/>
    </row>
    <row r="246" spans="1:53" s="5" customFormat="1" x14ac:dyDescent="0.2">
      <c r="A246" s="6">
        <v>1</v>
      </c>
      <c r="B246" s="76" t="s">
        <v>116</v>
      </c>
      <c r="C246" s="85">
        <v>33</v>
      </c>
      <c r="D246" s="77" t="s">
        <v>37</v>
      </c>
      <c r="E246" s="123" t="s">
        <v>155</v>
      </c>
      <c r="F246" s="76">
        <v>54</v>
      </c>
      <c r="G246" s="71" t="s">
        <v>142</v>
      </c>
      <c r="H246" s="12"/>
      <c r="I246" s="6">
        <v>1</v>
      </c>
      <c r="J246" s="76" t="s">
        <v>116</v>
      </c>
      <c r="K246" s="76">
        <v>21</v>
      </c>
      <c r="L246" s="77" t="s">
        <v>45</v>
      </c>
      <c r="M246" s="123" t="s">
        <v>152</v>
      </c>
      <c r="N246" s="76">
        <v>25</v>
      </c>
      <c r="O246" s="71" t="s">
        <v>131</v>
      </c>
      <c r="P246" s="65"/>
      <c r="Q246" s="6">
        <v>1</v>
      </c>
      <c r="R246" s="76" t="s">
        <v>116</v>
      </c>
      <c r="S246" s="86">
        <v>27</v>
      </c>
      <c r="T246" s="77" t="s">
        <v>145</v>
      </c>
      <c r="U246" s="85" t="s">
        <v>152</v>
      </c>
      <c r="V246" s="76">
        <v>7</v>
      </c>
      <c r="W246" s="71" t="s">
        <v>125</v>
      </c>
    </row>
    <row r="247" spans="1:53" s="5" customFormat="1" x14ac:dyDescent="0.2">
      <c r="A247" s="6">
        <v>2</v>
      </c>
      <c r="B247" s="76" t="s">
        <v>117</v>
      </c>
      <c r="C247" s="76">
        <v>33</v>
      </c>
      <c r="D247" s="77" t="s">
        <v>37</v>
      </c>
      <c r="E247" s="123" t="s">
        <v>157</v>
      </c>
      <c r="F247" s="76">
        <v>54</v>
      </c>
      <c r="G247" s="71" t="s">
        <v>142</v>
      </c>
      <c r="H247" s="12"/>
      <c r="I247" s="6">
        <v>2</v>
      </c>
      <c r="J247" s="76" t="s">
        <v>117</v>
      </c>
      <c r="K247" s="76">
        <v>21</v>
      </c>
      <c r="L247" s="77" t="s">
        <v>45</v>
      </c>
      <c r="M247" s="123" t="s">
        <v>202</v>
      </c>
      <c r="N247" s="76">
        <v>25</v>
      </c>
      <c r="O247" s="71" t="s">
        <v>131</v>
      </c>
      <c r="Q247" s="6">
        <v>2</v>
      </c>
      <c r="R247" s="76" t="s">
        <v>117</v>
      </c>
      <c r="S247" s="85">
        <v>27</v>
      </c>
      <c r="T247" s="77" t="s">
        <v>145</v>
      </c>
      <c r="U247" s="122" t="s">
        <v>205</v>
      </c>
      <c r="V247" s="108">
        <v>7</v>
      </c>
      <c r="W247" s="71" t="s">
        <v>125</v>
      </c>
    </row>
    <row r="248" spans="1:53" s="5" customFormat="1" ht="13.5" x14ac:dyDescent="0.2">
      <c r="A248" s="6">
        <v>3</v>
      </c>
      <c r="B248" s="76" t="s">
        <v>118</v>
      </c>
      <c r="C248" s="76">
        <v>33</v>
      </c>
      <c r="D248" s="77" t="s">
        <v>37</v>
      </c>
      <c r="E248" s="123"/>
      <c r="F248" s="76">
        <v>54</v>
      </c>
      <c r="G248" s="71" t="s">
        <v>142</v>
      </c>
      <c r="H248" s="65"/>
      <c r="I248" s="6">
        <v>3</v>
      </c>
      <c r="J248" s="76" t="s">
        <v>118</v>
      </c>
      <c r="K248" s="78">
        <v>21</v>
      </c>
      <c r="L248" s="77" t="s">
        <v>45</v>
      </c>
      <c r="M248" s="78"/>
      <c r="N248" s="78">
        <v>25</v>
      </c>
      <c r="O248" s="71" t="s">
        <v>131</v>
      </c>
      <c r="P248" s="12"/>
      <c r="Q248" s="6">
        <v>3</v>
      </c>
      <c r="R248" s="264" t="s">
        <v>3</v>
      </c>
      <c r="S248" s="265"/>
      <c r="T248" s="265"/>
      <c r="U248" s="265"/>
      <c r="V248" s="265"/>
      <c r="W248" s="266"/>
    </row>
    <row r="249" spans="1:53" x14ac:dyDescent="0.2">
      <c r="A249" s="6">
        <v>4</v>
      </c>
      <c r="B249" s="264" t="s">
        <v>3</v>
      </c>
      <c r="C249" s="265"/>
      <c r="D249" s="265"/>
      <c r="E249" s="265"/>
      <c r="F249" s="265"/>
      <c r="G249" s="266"/>
      <c r="H249" s="5"/>
      <c r="I249" s="6">
        <v>4</v>
      </c>
      <c r="J249" s="264" t="s">
        <v>3</v>
      </c>
      <c r="K249" s="265"/>
      <c r="L249" s="265"/>
      <c r="M249" s="265"/>
      <c r="N249" s="265"/>
      <c r="O249" s="266"/>
      <c r="P249" s="12"/>
      <c r="Q249" s="6">
        <v>4</v>
      </c>
      <c r="R249" s="76" t="s">
        <v>181</v>
      </c>
      <c r="S249" s="76">
        <v>21</v>
      </c>
      <c r="T249" s="77" t="s">
        <v>45</v>
      </c>
      <c r="U249" s="122"/>
      <c r="V249" s="76">
        <v>25</v>
      </c>
      <c r="W249" s="71" t="s">
        <v>131</v>
      </c>
      <c r="X249" s="5"/>
      <c r="AF249" s="5"/>
      <c r="AN249" s="5"/>
      <c r="AO249" s="5"/>
      <c r="AP249" s="5"/>
      <c r="AQ249" s="5"/>
      <c r="AR249" s="5"/>
      <c r="AS249" s="5"/>
      <c r="AU249" s="5"/>
      <c r="AV249" s="5"/>
      <c r="AW249" s="5"/>
      <c r="AX249" s="5"/>
      <c r="AY249" s="5"/>
      <c r="AZ249" s="5"/>
      <c r="BA249" s="5"/>
    </row>
    <row r="250" spans="1:53" s="5" customFormat="1" x14ac:dyDescent="0.2">
      <c r="A250" s="6">
        <v>5</v>
      </c>
      <c r="B250" s="76" t="s">
        <v>182</v>
      </c>
      <c r="C250" s="29">
        <v>41</v>
      </c>
      <c r="D250" s="77" t="s">
        <v>48</v>
      </c>
      <c r="E250" s="29"/>
      <c r="F250" s="76">
        <v>49</v>
      </c>
      <c r="G250" s="71" t="s">
        <v>141</v>
      </c>
      <c r="H250" s="12"/>
      <c r="I250" s="6">
        <v>5</v>
      </c>
      <c r="J250" s="76" t="s">
        <v>182</v>
      </c>
      <c r="K250" s="86">
        <v>27</v>
      </c>
      <c r="L250" s="77" t="s">
        <v>145</v>
      </c>
      <c r="M250" s="123" t="s">
        <v>152</v>
      </c>
      <c r="N250" s="76">
        <v>7</v>
      </c>
      <c r="O250" s="71" t="s">
        <v>125</v>
      </c>
      <c r="P250" s="12"/>
      <c r="Q250" s="6">
        <v>5</v>
      </c>
      <c r="R250" s="76" t="s">
        <v>182</v>
      </c>
      <c r="S250" s="81">
        <v>21</v>
      </c>
      <c r="T250" s="77" t="s">
        <v>45</v>
      </c>
      <c r="U250" s="122" t="s">
        <v>155</v>
      </c>
      <c r="V250" s="81">
        <v>25</v>
      </c>
      <c r="W250" s="71" t="s">
        <v>131</v>
      </c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1:53" s="5" customFormat="1" x14ac:dyDescent="0.2">
      <c r="A251" s="6">
        <v>6</v>
      </c>
      <c r="B251" s="76" t="s">
        <v>183</v>
      </c>
      <c r="C251" s="86">
        <v>41</v>
      </c>
      <c r="D251" s="77" t="s">
        <v>48</v>
      </c>
      <c r="E251" s="123" t="s">
        <v>155</v>
      </c>
      <c r="F251" s="76">
        <v>49</v>
      </c>
      <c r="G251" s="71" t="s">
        <v>141</v>
      </c>
      <c r="H251" s="12"/>
      <c r="I251" s="6">
        <v>6</v>
      </c>
      <c r="J251" s="76" t="s">
        <v>183</v>
      </c>
      <c r="K251" s="85">
        <v>27</v>
      </c>
      <c r="L251" s="77" t="s">
        <v>145</v>
      </c>
      <c r="M251" s="123" t="s">
        <v>202</v>
      </c>
      <c r="N251" s="108">
        <v>7</v>
      </c>
      <c r="O251" s="71" t="s">
        <v>125</v>
      </c>
      <c r="P251" s="12"/>
      <c r="Q251" s="6">
        <v>6</v>
      </c>
      <c r="R251" s="76" t="s">
        <v>183</v>
      </c>
      <c r="S251" s="76">
        <v>21</v>
      </c>
      <c r="T251" s="77" t="s">
        <v>45</v>
      </c>
      <c r="U251" s="122" t="s">
        <v>160</v>
      </c>
      <c r="V251" s="76">
        <v>25</v>
      </c>
      <c r="W251" s="71" t="s">
        <v>131</v>
      </c>
      <c r="Y251" s="3"/>
      <c r="Z251" s="3"/>
      <c r="AA251" s="3"/>
      <c r="AB251" s="3"/>
      <c r="AC251" s="3"/>
      <c r="AD251" s="3"/>
      <c r="AE251" s="3"/>
      <c r="AF251" s="3"/>
    </row>
    <row r="252" spans="1:53" s="5" customFormat="1" ht="16.5" thickBot="1" x14ac:dyDescent="0.25">
      <c r="A252" s="7">
        <v>7</v>
      </c>
      <c r="B252" s="130" t="s">
        <v>191</v>
      </c>
      <c r="C252" s="69">
        <v>41</v>
      </c>
      <c r="D252" s="1" t="s">
        <v>48</v>
      </c>
      <c r="E252" s="131" t="s">
        <v>157</v>
      </c>
      <c r="F252" s="8">
        <v>49</v>
      </c>
      <c r="G252" s="9" t="s">
        <v>141</v>
      </c>
      <c r="H252" s="12"/>
      <c r="I252" s="7"/>
      <c r="J252" s="130"/>
      <c r="K252" s="8" t="s">
        <v>41</v>
      </c>
      <c r="L252" s="1"/>
      <c r="M252" s="131"/>
      <c r="N252" s="8"/>
      <c r="O252" s="9"/>
      <c r="P252" s="110"/>
      <c r="Q252" s="7"/>
      <c r="R252" s="130"/>
      <c r="S252" s="8"/>
      <c r="T252" s="1"/>
      <c r="U252" s="128"/>
      <c r="V252" s="8"/>
      <c r="W252" s="9"/>
    </row>
    <row r="253" spans="1:53" s="5" customFormat="1" ht="16.5" thickTop="1" x14ac:dyDescent="0.2">
      <c r="A253" s="15"/>
      <c r="B253" s="16" t="s">
        <v>151</v>
      </c>
      <c r="C253" s="10"/>
      <c r="D253" s="12"/>
      <c r="E253" s="44"/>
      <c r="F253" s="20" t="s">
        <v>41</v>
      </c>
      <c r="H253" s="110"/>
      <c r="I253" s="16" t="s">
        <v>151</v>
      </c>
      <c r="J253" s="16"/>
      <c r="K253" s="17"/>
      <c r="L253" s="17"/>
      <c r="M253" s="44"/>
      <c r="N253" s="20"/>
      <c r="P253" s="12"/>
      <c r="Q253" s="16" t="s">
        <v>151</v>
      </c>
      <c r="R253" s="10"/>
      <c r="S253" s="10"/>
      <c r="T253" s="26"/>
      <c r="U253" s="14"/>
      <c r="V253" s="10"/>
      <c r="W253" s="26"/>
      <c r="X253" s="3"/>
    </row>
    <row r="254" spans="1:53" s="5" customFormat="1" x14ac:dyDescent="0.2">
      <c r="A254" s="10"/>
      <c r="B254" s="16"/>
      <c r="C254" s="17"/>
      <c r="D254" s="17"/>
      <c r="E254" s="44"/>
      <c r="F254" s="20"/>
      <c r="H254" s="12"/>
      <c r="I254" s="16"/>
      <c r="J254" s="16"/>
      <c r="K254" s="17"/>
      <c r="L254" s="17"/>
      <c r="M254" s="44"/>
      <c r="N254" s="20"/>
      <c r="P254" s="12"/>
      <c r="Q254" s="15"/>
      <c r="R254" s="10"/>
      <c r="S254" s="10"/>
      <c r="T254" s="26"/>
      <c r="U254" s="14"/>
      <c r="V254" s="10"/>
      <c r="W254" s="26"/>
      <c r="AU254" s="3"/>
      <c r="AV254" s="3"/>
      <c r="AW254" s="3"/>
      <c r="AX254" s="3"/>
      <c r="AY254" s="3"/>
      <c r="AZ254" s="3"/>
      <c r="BA254" s="3"/>
    </row>
    <row r="255" spans="1:53" s="5" customFormat="1" ht="12.75" x14ac:dyDescent="0.2">
      <c r="A255" s="10"/>
      <c r="B255" s="16"/>
      <c r="C255" s="17"/>
      <c r="D255" s="17"/>
      <c r="E255" s="44"/>
      <c r="F255" s="20"/>
      <c r="H255" s="12"/>
      <c r="I255" s="10"/>
      <c r="J255" s="16"/>
      <c r="K255" s="17"/>
      <c r="L255" s="17"/>
      <c r="M255" s="44"/>
      <c r="N255" s="20"/>
      <c r="P255" s="12"/>
      <c r="Q255" s="10"/>
      <c r="R255" s="16"/>
      <c r="S255" s="10"/>
      <c r="T255" s="26"/>
      <c r="U255" s="14"/>
      <c r="V255" s="10"/>
      <c r="W255" s="26"/>
    </row>
    <row r="256" spans="1:53" s="5" customFormat="1" x14ac:dyDescent="0.2">
      <c r="A256" s="280" t="s">
        <v>178</v>
      </c>
      <c r="B256" s="280"/>
      <c r="C256" s="280"/>
      <c r="D256" s="280"/>
      <c r="E256" s="280"/>
      <c r="F256" s="280"/>
      <c r="G256" s="280"/>
      <c r="H256" s="12"/>
      <c r="I256" s="280" t="s">
        <v>178</v>
      </c>
      <c r="J256" s="280"/>
      <c r="K256" s="280"/>
      <c r="L256" s="280"/>
      <c r="M256" s="280"/>
      <c r="N256" s="280"/>
      <c r="O256" s="280"/>
      <c r="P256" s="88"/>
      <c r="Q256" s="280" t="s">
        <v>178</v>
      </c>
      <c r="R256" s="280"/>
      <c r="S256" s="280"/>
      <c r="T256" s="280"/>
      <c r="U256" s="280"/>
      <c r="V256" s="280"/>
      <c r="W256" s="280"/>
      <c r="Y256" s="280" t="s">
        <v>178</v>
      </c>
      <c r="Z256" s="280"/>
      <c r="AA256" s="280"/>
      <c r="AB256" s="280"/>
      <c r="AC256" s="280"/>
      <c r="AD256" s="280"/>
      <c r="AE256" s="280"/>
    </row>
    <row r="257" spans="1:53" s="5" customFormat="1" x14ac:dyDescent="0.2">
      <c r="A257" s="260" t="s">
        <v>102</v>
      </c>
      <c r="B257" s="260"/>
      <c r="C257" s="260"/>
      <c r="D257" s="260"/>
      <c r="E257" s="260"/>
      <c r="F257" s="260"/>
      <c r="G257" s="260"/>
      <c r="H257" s="12"/>
      <c r="I257" s="260" t="s">
        <v>102</v>
      </c>
      <c r="J257" s="260"/>
      <c r="K257" s="260"/>
      <c r="L257" s="260"/>
      <c r="M257" s="260"/>
      <c r="N257" s="260"/>
      <c r="O257" s="260"/>
      <c r="Q257" s="260" t="s">
        <v>102</v>
      </c>
      <c r="R257" s="260"/>
      <c r="S257" s="260"/>
      <c r="T257" s="260"/>
      <c r="U257" s="260"/>
      <c r="V257" s="260"/>
      <c r="W257" s="260"/>
      <c r="Y257" s="260" t="s">
        <v>102</v>
      </c>
      <c r="Z257" s="260"/>
      <c r="AA257" s="260"/>
      <c r="AB257" s="260"/>
      <c r="AC257" s="260"/>
      <c r="AD257" s="260"/>
      <c r="AE257" s="260"/>
    </row>
    <row r="258" spans="1:53" ht="19.5" thickBot="1" x14ac:dyDescent="0.25">
      <c r="A258" s="261" t="s">
        <v>103</v>
      </c>
      <c r="B258" s="261"/>
      <c r="C258" s="261"/>
      <c r="D258" s="261"/>
      <c r="E258" s="261"/>
      <c r="F258" s="261"/>
      <c r="G258" s="261"/>
      <c r="H258" s="88"/>
      <c r="I258" s="261" t="s">
        <v>104</v>
      </c>
      <c r="J258" s="261"/>
      <c r="K258" s="261"/>
      <c r="L258" s="261"/>
      <c r="M258" s="261"/>
      <c r="N258" s="261"/>
      <c r="O258" s="261"/>
      <c r="P258" s="5"/>
      <c r="Q258" s="261" t="s">
        <v>112</v>
      </c>
      <c r="R258" s="261"/>
      <c r="S258" s="261"/>
      <c r="T258" s="261"/>
      <c r="U258" s="261"/>
      <c r="V258" s="261"/>
      <c r="W258" s="261"/>
      <c r="X258" s="5"/>
      <c r="Y258" s="261" t="s">
        <v>146</v>
      </c>
      <c r="Z258" s="261"/>
      <c r="AA258" s="261"/>
      <c r="AB258" s="261"/>
      <c r="AC258" s="261"/>
      <c r="AD258" s="261"/>
      <c r="AE258" s="261"/>
      <c r="AF258" s="5"/>
      <c r="AN258" s="5"/>
      <c r="AO258" s="5"/>
      <c r="AP258" s="5"/>
      <c r="AQ258" s="5"/>
      <c r="AR258" s="5"/>
      <c r="AS258" s="5"/>
      <c r="AU258" s="5"/>
      <c r="AV258" s="5"/>
      <c r="AW258" s="5"/>
      <c r="AX258" s="5"/>
      <c r="AY258" s="5"/>
      <c r="AZ258" s="5"/>
      <c r="BA258" s="5"/>
    </row>
    <row r="259" spans="1:53" s="5" customFormat="1" ht="16.5" thickTop="1" x14ac:dyDescent="0.2">
      <c r="A259" s="48" t="s">
        <v>9</v>
      </c>
      <c r="B259" s="126" t="s">
        <v>10</v>
      </c>
      <c r="C259" s="126"/>
      <c r="D259" s="126" t="s">
        <v>0</v>
      </c>
      <c r="E259" s="50" t="s">
        <v>93</v>
      </c>
      <c r="F259" s="126"/>
      <c r="G259" s="49" t="s">
        <v>1</v>
      </c>
      <c r="I259" s="48" t="s">
        <v>9</v>
      </c>
      <c r="J259" s="126" t="s">
        <v>10</v>
      </c>
      <c r="K259" s="126"/>
      <c r="L259" s="126" t="s">
        <v>0</v>
      </c>
      <c r="M259" s="50" t="s">
        <v>93</v>
      </c>
      <c r="N259" s="126"/>
      <c r="O259" s="49" t="s">
        <v>1</v>
      </c>
      <c r="Q259" s="48" t="s">
        <v>9</v>
      </c>
      <c r="R259" s="126" t="s">
        <v>10</v>
      </c>
      <c r="S259" s="126"/>
      <c r="T259" s="126" t="s">
        <v>0</v>
      </c>
      <c r="U259" s="126" t="s">
        <v>93</v>
      </c>
      <c r="V259" s="126"/>
      <c r="W259" s="49" t="s">
        <v>1</v>
      </c>
      <c r="Y259" s="48" t="s">
        <v>9</v>
      </c>
      <c r="Z259" s="126" t="s">
        <v>10</v>
      </c>
      <c r="AA259" s="126"/>
      <c r="AB259" s="126" t="s">
        <v>0</v>
      </c>
      <c r="AC259" s="126" t="s">
        <v>93</v>
      </c>
      <c r="AD259" s="126"/>
      <c r="AE259" s="49" t="s">
        <v>1</v>
      </c>
      <c r="AF259" s="3"/>
    </row>
    <row r="260" spans="1:53" s="5" customFormat="1" x14ac:dyDescent="0.2">
      <c r="A260" s="30"/>
      <c r="B260" s="85" t="s">
        <v>2</v>
      </c>
      <c r="C260" s="85"/>
      <c r="D260" s="106"/>
      <c r="E260" s="107"/>
      <c r="F260" s="108"/>
      <c r="G260" s="109"/>
      <c r="I260" s="30"/>
      <c r="J260" s="85" t="s">
        <v>2</v>
      </c>
      <c r="K260" s="85"/>
      <c r="L260" s="106"/>
      <c r="M260" s="107"/>
      <c r="N260" s="108"/>
      <c r="O260" s="109"/>
      <c r="P260" s="12"/>
      <c r="Q260" s="30"/>
      <c r="R260" s="85" t="s">
        <v>2</v>
      </c>
      <c r="S260" s="85"/>
      <c r="T260" s="106"/>
      <c r="U260" s="85"/>
      <c r="V260" s="108"/>
      <c r="W260" s="109"/>
      <c r="Y260" s="30"/>
      <c r="Z260" s="85" t="s">
        <v>2</v>
      </c>
      <c r="AA260" s="85"/>
      <c r="AB260" s="106"/>
      <c r="AC260" s="85"/>
      <c r="AD260" s="108"/>
      <c r="AE260" s="109"/>
    </row>
    <row r="261" spans="1:53" s="5" customFormat="1" ht="12.75" x14ac:dyDescent="0.2">
      <c r="A261" s="6">
        <v>1</v>
      </c>
      <c r="B261" s="76" t="s">
        <v>116</v>
      </c>
      <c r="C261" s="76">
        <v>37</v>
      </c>
      <c r="D261" s="77" t="s">
        <v>59</v>
      </c>
      <c r="E261" s="123" t="s">
        <v>153</v>
      </c>
      <c r="F261" s="76">
        <v>6</v>
      </c>
      <c r="G261" s="71" t="s">
        <v>124</v>
      </c>
      <c r="I261" s="6">
        <v>1</v>
      </c>
      <c r="J261" s="76" t="s">
        <v>116</v>
      </c>
      <c r="K261" s="76">
        <v>40</v>
      </c>
      <c r="L261" s="77" t="s">
        <v>62</v>
      </c>
      <c r="M261" s="123" t="s">
        <v>156</v>
      </c>
      <c r="N261" s="76">
        <v>8</v>
      </c>
      <c r="O261" s="71" t="s">
        <v>126</v>
      </c>
      <c r="P261" s="12"/>
      <c r="Q261" s="6">
        <v>1</v>
      </c>
      <c r="R261" s="76" t="s">
        <v>116</v>
      </c>
      <c r="S261" s="76">
        <v>39</v>
      </c>
      <c r="T261" s="77" t="s">
        <v>61</v>
      </c>
      <c r="U261" s="122" t="s">
        <v>156</v>
      </c>
      <c r="V261" s="76">
        <v>52</v>
      </c>
      <c r="W261" s="71" t="s">
        <v>84</v>
      </c>
      <c r="Y261" s="6">
        <v>1</v>
      </c>
      <c r="Z261" s="76" t="s">
        <v>116</v>
      </c>
      <c r="AA261" s="76">
        <v>40</v>
      </c>
      <c r="AB261" s="77" t="s">
        <v>62</v>
      </c>
      <c r="AC261" s="122" t="s">
        <v>156</v>
      </c>
      <c r="AD261" s="76">
        <v>19</v>
      </c>
      <c r="AE261" s="71" t="s">
        <v>75</v>
      </c>
    </row>
    <row r="262" spans="1:53" s="5" customFormat="1" x14ac:dyDescent="0.2">
      <c r="A262" s="6">
        <v>2</v>
      </c>
      <c r="B262" s="76" t="s">
        <v>117</v>
      </c>
      <c r="C262" s="76">
        <v>37</v>
      </c>
      <c r="D262" s="77" t="s">
        <v>59</v>
      </c>
      <c r="E262" s="123" t="s">
        <v>195</v>
      </c>
      <c r="F262" s="76">
        <v>6</v>
      </c>
      <c r="G262" s="71" t="s">
        <v>124</v>
      </c>
      <c r="H262" s="12"/>
      <c r="I262" s="6">
        <v>2</v>
      </c>
      <c r="J262" s="76" t="s">
        <v>117</v>
      </c>
      <c r="K262" s="76">
        <v>40</v>
      </c>
      <c r="L262" s="77" t="s">
        <v>62</v>
      </c>
      <c r="M262" s="123" t="s">
        <v>192</v>
      </c>
      <c r="N262" s="76">
        <v>8</v>
      </c>
      <c r="O262" s="71" t="s">
        <v>126</v>
      </c>
      <c r="P262" s="110"/>
      <c r="Q262" s="6">
        <v>2</v>
      </c>
      <c r="R262" s="76" t="s">
        <v>117</v>
      </c>
      <c r="S262" s="76">
        <v>39</v>
      </c>
      <c r="T262" s="77" t="s">
        <v>61</v>
      </c>
      <c r="U262" s="122" t="s">
        <v>217</v>
      </c>
      <c r="V262" s="76">
        <v>52</v>
      </c>
      <c r="W262" s="71" t="s">
        <v>84</v>
      </c>
      <c r="Y262" s="6">
        <v>2</v>
      </c>
      <c r="Z262" s="76" t="s">
        <v>117</v>
      </c>
      <c r="AA262" s="76">
        <v>40</v>
      </c>
      <c r="AB262" s="77" t="s">
        <v>62</v>
      </c>
      <c r="AC262" s="122" t="s">
        <v>218</v>
      </c>
      <c r="AD262" s="76">
        <v>19</v>
      </c>
      <c r="AE262" s="71" t="s">
        <v>75</v>
      </c>
      <c r="AN262" s="3"/>
      <c r="AO262" s="3"/>
      <c r="AP262" s="3"/>
      <c r="AQ262" s="3"/>
      <c r="AR262" s="3"/>
      <c r="AS262" s="3"/>
    </row>
    <row r="263" spans="1:53" s="5" customFormat="1" x14ac:dyDescent="0.2">
      <c r="A263" s="6">
        <v>3</v>
      </c>
      <c r="B263" s="76" t="s">
        <v>118</v>
      </c>
      <c r="C263" s="76">
        <v>37</v>
      </c>
      <c r="D263" s="77" t="s">
        <v>59</v>
      </c>
      <c r="E263" s="81"/>
      <c r="F263" s="76">
        <v>6</v>
      </c>
      <c r="G263" s="71" t="s">
        <v>124</v>
      </c>
      <c r="H263" s="110"/>
      <c r="I263" s="6">
        <v>3</v>
      </c>
      <c r="J263" s="76" t="s">
        <v>118</v>
      </c>
      <c r="K263" s="76">
        <v>40</v>
      </c>
      <c r="L263" s="77" t="s">
        <v>62</v>
      </c>
      <c r="M263" s="123"/>
      <c r="N263" s="76">
        <v>8</v>
      </c>
      <c r="O263" s="71" t="s">
        <v>126</v>
      </c>
      <c r="P263" s="12"/>
      <c r="Q263" s="6">
        <v>3</v>
      </c>
      <c r="R263" s="76" t="s">
        <v>118</v>
      </c>
      <c r="S263" s="76">
        <v>39</v>
      </c>
      <c r="T263" s="77" t="s">
        <v>61</v>
      </c>
      <c r="U263" s="81"/>
      <c r="V263" s="76">
        <v>52</v>
      </c>
      <c r="W263" s="71" t="s">
        <v>84</v>
      </c>
      <c r="X263" s="3"/>
      <c r="Y263" s="6">
        <v>3</v>
      </c>
      <c r="Z263" s="76" t="s">
        <v>118</v>
      </c>
      <c r="AA263" s="81">
        <v>40</v>
      </c>
      <c r="AB263" s="77" t="s">
        <v>62</v>
      </c>
      <c r="AC263" s="81"/>
      <c r="AD263" s="76">
        <v>19</v>
      </c>
      <c r="AE263" s="71" t="s">
        <v>75</v>
      </c>
    </row>
    <row r="264" spans="1:53" s="5" customFormat="1" x14ac:dyDescent="0.2">
      <c r="A264" s="6"/>
      <c r="B264" s="264" t="s">
        <v>3</v>
      </c>
      <c r="C264" s="265"/>
      <c r="D264" s="265"/>
      <c r="E264" s="265"/>
      <c r="F264" s="265"/>
      <c r="G264" s="266"/>
      <c r="H264" s="12"/>
      <c r="I264" s="6"/>
      <c r="J264" s="264" t="s">
        <v>3</v>
      </c>
      <c r="K264" s="265"/>
      <c r="L264" s="265"/>
      <c r="M264" s="265"/>
      <c r="N264" s="265"/>
      <c r="O264" s="266"/>
      <c r="P264" s="12"/>
      <c r="Q264" s="6"/>
      <c r="R264" s="264" t="s">
        <v>3</v>
      </c>
      <c r="S264" s="265"/>
      <c r="T264" s="265"/>
      <c r="U264" s="265"/>
      <c r="V264" s="265"/>
      <c r="W264" s="266"/>
      <c r="Y264" s="6"/>
      <c r="Z264" s="264" t="s">
        <v>3</v>
      </c>
      <c r="AA264" s="265"/>
      <c r="AB264" s="265"/>
      <c r="AC264" s="265"/>
      <c r="AD264" s="265"/>
      <c r="AE264" s="266"/>
      <c r="AU264" s="3"/>
      <c r="AV264" s="3"/>
      <c r="AW264" s="3"/>
      <c r="AX264" s="3"/>
      <c r="AY264" s="3"/>
      <c r="AZ264" s="3"/>
      <c r="BA264" s="3"/>
    </row>
    <row r="265" spans="1:53" s="5" customFormat="1" ht="12.75" x14ac:dyDescent="0.2">
      <c r="A265" s="6">
        <v>4</v>
      </c>
      <c r="B265" s="76" t="s">
        <v>182</v>
      </c>
      <c r="C265" s="76">
        <v>40</v>
      </c>
      <c r="D265" s="77" t="s">
        <v>62</v>
      </c>
      <c r="E265" s="123" t="s">
        <v>153</v>
      </c>
      <c r="F265" s="76">
        <v>8</v>
      </c>
      <c r="G265" s="71" t="s">
        <v>126</v>
      </c>
      <c r="H265" s="12"/>
      <c r="I265" s="6">
        <v>4</v>
      </c>
      <c r="J265" s="76" t="s">
        <v>182</v>
      </c>
      <c r="K265" s="76">
        <v>37</v>
      </c>
      <c r="L265" s="77" t="s">
        <v>59</v>
      </c>
      <c r="M265" s="123" t="s">
        <v>156</v>
      </c>
      <c r="N265" s="76">
        <v>6</v>
      </c>
      <c r="O265" s="71" t="s">
        <v>124</v>
      </c>
      <c r="P265" s="12"/>
      <c r="Q265" s="6">
        <v>4</v>
      </c>
      <c r="R265" s="76" t="s">
        <v>182</v>
      </c>
      <c r="S265" s="76">
        <v>40</v>
      </c>
      <c r="T265" s="77" t="s">
        <v>62</v>
      </c>
      <c r="U265" s="122" t="s">
        <v>156</v>
      </c>
      <c r="V265" s="76">
        <v>19</v>
      </c>
      <c r="W265" s="71" t="s">
        <v>75</v>
      </c>
      <c r="Y265" s="6">
        <v>4</v>
      </c>
      <c r="Z265" s="76" t="s">
        <v>182</v>
      </c>
      <c r="AA265" s="76">
        <v>37</v>
      </c>
      <c r="AB265" s="77" t="s">
        <v>59</v>
      </c>
      <c r="AC265" s="122" t="s">
        <v>156</v>
      </c>
      <c r="AD265" s="76">
        <v>58</v>
      </c>
      <c r="AE265" s="71" t="s">
        <v>166</v>
      </c>
    </row>
    <row r="266" spans="1:53" s="5" customFormat="1" ht="12.75" x14ac:dyDescent="0.2">
      <c r="A266" s="6">
        <v>5</v>
      </c>
      <c r="B266" s="76" t="s">
        <v>183</v>
      </c>
      <c r="C266" s="76">
        <v>40</v>
      </c>
      <c r="D266" s="77" t="s">
        <v>62</v>
      </c>
      <c r="E266" s="123" t="s">
        <v>195</v>
      </c>
      <c r="F266" s="76">
        <v>8</v>
      </c>
      <c r="G266" s="71" t="s">
        <v>126</v>
      </c>
      <c r="H266" s="12"/>
      <c r="I266" s="6">
        <v>5</v>
      </c>
      <c r="J266" s="76" t="s">
        <v>183</v>
      </c>
      <c r="K266" s="76">
        <v>37</v>
      </c>
      <c r="L266" s="77" t="s">
        <v>59</v>
      </c>
      <c r="M266" s="123" t="s">
        <v>192</v>
      </c>
      <c r="N266" s="76">
        <v>6</v>
      </c>
      <c r="O266" s="71" t="s">
        <v>124</v>
      </c>
      <c r="P266" s="65"/>
      <c r="Q266" s="6">
        <v>5</v>
      </c>
      <c r="R266" s="76" t="s">
        <v>183</v>
      </c>
      <c r="S266" s="76">
        <v>40</v>
      </c>
      <c r="T266" s="77" t="s">
        <v>62</v>
      </c>
      <c r="U266" s="122" t="s">
        <v>217</v>
      </c>
      <c r="V266" s="76">
        <v>19</v>
      </c>
      <c r="W266" s="71" t="s">
        <v>75</v>
      </c>
      <c r="Y266" s="6">
        <v>5</v>
      </c>
      <c r="Z266" s="76" t="s">
        <v>183</v>
      </c>
      <c r="AA266" s="76">
        <v>37</v>
      </c>
      <c r="AB266" s="77" t="s">
        <v>59</v>
      </c>
      <c r="AC266" s="122" t="s">
        <v>218</v>
      </c>
      <c r="AD266" s="76">
        <v>58</v>
      </c>
      <c r="AE266" s="71" t="s">
        <v>166</v>
      </c>
    </row>
    <row r="267" spans="1:53" s="5" customFormat="1" ht="13.5" x14ac:dyDescent="0.2">
      <c r="A267" s="6">
        <v>6</v>
      </c>
      <c r="B267" s="78" t="s">
        <v>191</v>
      </c>
      <c r="C267" s="76">
        <v>40</v>
      </c>
      <c r="D267" s="77" t="s">
        <v>62</v>
      </c>
      <c r="E267" s="81"/>
      <c r="F267" s="81">
        <v>8</v>
      </c>
      <c r="G267" s="71" t="s">
        <v>126</v>
      </c>
      <c r="H267" s="12"/>
      <c r="I267" s="6">
        <v>6</v>
      </c>
      <c r="J267" s="78" t="s">
        <v>191</v>
      </c>
      <c r="K267" s="76">
        <v>37</v>
      </c>
      <c r="L267" s="77" t="s">
        <v>59</v>
      </c>
      <c r="M267" s="81"/>
      <c r="N267" s="76">
        <v>6</v>
      </c>
      <c r="O267" s="71" t="s">
        <v>124</v>
      </c>
      <c r="P267" s="12"/>
      <c r="Q267" s="6">
        <v>6</v>
      </c>
      <c r="R267" s="78" t="s">
        <v>191</v>
      </c>
      <c r="S267" s="81">
        <v>40</v>
      </c>
      <c r="T267" s="77" t="s">
        <v>62</v>
      </c>
      <c r="U267" s="29"/>
      <c r="V267" s="76">
        <v>19</v>
      </c>
      <c r="W267" s="71" t="s">
        <v>75</v>
      </c>
      <c r="Y267" s="6">
        <v>6</v>
      </c>
      <c r="Z267" s="78" t="s">
        <v>191</v>
      </c>
      <c r="AA267" s="76">
        <v>37</v>
      </c>
      <c r="AB267" s="77" t="s">
        <v>59</v>
      </c>
      <c r="AC267" s="81"/>
      <c r="AD267" s="81">
        <v>58</v>
      </c>
      <c r="AE267" s="71" t="s">
        <v>166</v>
      </c>
    </row>
    <row r="268" spans="1:53" x14ac:dyDescent="0.2">
      <c r="A268" s="116"/>
      <c r="B268" s="98" t="s">
        <v>4</v>
      </c>
      <c r="C268" s="98"/>
      <c r="D268" s="112"/>
      <c r="E268" s="113"/>
      <c r="F268" s="114"/>
      <c r="G268" s="115"/>
      <c r="H268" s="65"/>
      <c r="I268" s="116"/>
      <c r="J268" s="98" t="s">
        <v>4</v>
      </c>
      <c r="K268" s="98"/>
      <c r="L268" s="175"/>
      <c r="M268" s="113"/>
      <c r="N268" s="114"/>
      <c r="O268" s="115"/>
      <c r="P268" s="12"/>
      <c r="Q268" s="116"/>
      <c r="R268" s="98" t="s">
        <v>4</v>
      </c>
      <c r="S268" s="98"/>
      <c r="T268" s="175"/>
      <c r="U268" s="98"/>
      <c r="V268" s="114"/>
      <c r="W268" s="115"/>
      <c r="X268" s="5"/>
      <c r="Y268" s="116"/>
      <c r="Z268" s="98" t="s">
        <v>4</v>
      </c>
      <c r="AA268" s="98"/>
      <c r="AB268" s="175"/>
      <c r="AC268" s="98"/>
      <c r="AD268" s="114"/>
      <c r="AE268" s="11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U268" s="5"/>
      <c r="AV268" s="5"/>
      <c r="AW268" s="5"/>
      <c r="AX268" s="5"/>
      <c r="AY268" s="5"/>
      <c r="AZ268" s="5"/>
      <c r="BA268" s="5"/>
    </row>
    <row r="269" spans="1:53" s="5" customFormat="1" ht="12.75" x14ac:dyDescent="0.2">
      <c r="A269" s="6">
        <v>1</v>
      </c>
      <c r="B269" s="76" t="s">
        <v>116</v>
      </c>
      <c r="C269" s="76">
        <v>42</v>
      </c>
      <c r="D269" s="77" t="s">
        <v>53</v>
      </c>
      <c r="E269" s="123" t="s">
        <v>153</v>
      </c>
      <c r="F269" s="76">
        <v>36</v>
      </c>
      <c r="G269" s="71" t="s">
        <v>82</v>
      </c>
      <c r="H269" s="12"/>
      <c r="I269" s="6">
        <v>1</v>
      </c>
      <c r="J269" s="76" t="s">
        <v>116</v>
      </c>
      <c r="K269" s="76">
        <v>36</v>
      </c>
      <c r="L269" s="77" t="s">
        <v>58</v>
      </c>
      <c r="M269" s="123" t="s">
        <v>153</v>
      </c>
      <c r="N269" s="76">
        <v>31</v>
      </c>
      <c r="O269" s="71" t="s">
        <v>81</v>
      </c>
      <c r="P269" s="12"/>
      <c r="Q269" s="6">
        <v>1</v>
      </c>
      <c r="R269" s="76" t="s">
        <v>116</v>
      </c>
      <c r="S269" s="76">
        <v>37</v>
      </c>
      <c r="T269" s="77" t="s">
        <v>59</v>
      </c>
      <c r="U269" s="123" t="s">
        <v>153</v>
      </c>
      <c r="V269" s="76">
        <v>6</v>
      </c>
      <c r="W269" s="71" t="s">
        <v>124</v>
      </c>
      <c r="Y269" s="6">
        <v>1</v>
      </c>
      <c r="Z269" s="76" t="s">
        <v>116</v>
      </c>
      <c r="AA269" s="76">
        <v>39</v>
      </c>
      <c r="AB269" s="77" t="s">
        <v>61</v>
      </c>
      <c r="AC269" s="123" t="s">
        <v>153</v>
      </c>
      <c r="AD269" s="76">
        <v>52</v>
      </c>
      <c r="AE269" s="71" t="s">
        <v>84</v>
      </c>
    </row>
    <row r="270" spans="1:53" s="5" customFormat="1" x14ac:dyDescent="0.2">
      <c r="A270" s="6">
        <v>2</v>
      </c>
      <c r="B270" s="76" t="s">
        <v>117</v>
      </c>
      <c r="C270" s="76">
        <v>42</v>
      </c>
      <c r="D270" s="77" t="s">
        <v>53</v>
      </c>
      <c r="E270" s="123" t="s">
        <v>195</v>
      </c>
      <c r="F270" s="76">
        <v>36</v>
      </c>
      <c r="G270" s="71" t="s">
        <v>82</v>
      </c>
      <c r="H270" s="12"/>
      <c r="I270" s="6">
        <v>2</v>
      </c>
      <c r="J270" s="76" t="s">
        <v>117</v>
      </c>
      <c r="K270" s="76">
        <v>36</v>
      </c>
      <c r="L270" s="77" t="s">
        <v>58</v>
      </c>
      <c r="M270" s="123" t="s">
        <v>192</v>
      </c>
      <c r="N270" s="76">
        <v>31</v>
      </c>
      <c r="O270" s="71" t="s">
        <v>81</v>
      </c>
      <c r="P270" s="12"/>
      <c r="Q270" s="6">
        <v>2</v>
      </c>
      <c r="R270" s="76" t="s">
        <v>117</v>
      </c>
      <c r="S270" s="76">
        <v>37</v>
      </c>
      <c r="T270" s="77" t="s">
        <v>59</v>
      </c>
      <c r="U270" s="123" t="s">
        <v>217</v>
      </c>
      <c r="V270" s="76">
        <v>6</v>
      </c>
      <c r="W270" s="71" t="s">
        <v>124</v>
      </c>
      <c r="Y270" s="6">
        <v>2</v>
      </c>
      <c r="Z270" s="76" t="s">
        <v>117</v>
      </c>
      <c r="AA270" s="76">
        <v>39</v>
      </c>
      <c r="AB270" s="77" t="s">
        <v>61</v>
      </c>
      <c r="AC270" s="123" t="s">
        <v>219</v>
      </c>
      <c r="AD270" s="76">
        <v>52</v>
      </c>
      <c r="AE270" s="71" t="s">
        <v>84</v>
      </c>
      <c r="AN270" s="3"/>
      <c r="AO270" s="3"/>
      <c r="AP270" s="3"/>
      <c r="AQ270" s="3"/>
      <c r="AR270" s="3"/>
      <c r="AS270" s="3"/>
    </row>
    <row r="271" spans="1:53" s="5" customFormat="1" x14ac:dyDescent="0.2">
      <c r="A271" s="6"/>
      <c r="B271" s="264" t="s">
        <v>3</v>
      </c>
      <c r="C271" s="265"/>
      <c r="D271" s="265"/>
      <c r="E271" s="265"/>
      <c r="F271" s="265"/>
      <c r="G271" s="266"/>
      <c r="H271" s="12"/>
      <c r="I271" s="6">
        <v>3</v>
      </c>
      <c r="J271" s="76" t="s">
        <v>118</v>
      </c>
      <c r="K271" s="41">
        <v>36</v>
      </c>
      <c r="L271" s="77" t="s">
        <v>58</v>
      </c>
      <c r="M271" s="41"/>
      <c r="N271" s="76">
        <v>31</v>
      </c>
      <c r="O271" s="71" t="s">
        <v>81</v>
      </c>
      <c r="P271" s="110"/>
      <c r="Q271" s="6">
        <v>3</v>
      </c>
      <c r="R271" s="76" t="s">
        <v>118</v>
      </c>
      <c r="S271" s="76">
        <v>37</v>
      </c>
      <c r="T271" s="77" t="s">
        <v>59</v>
      </c>
      <c r="U271" s="81"/>
      <c r="V271" s="76">
        <v>6</v>
      </c>
      <c r="W271" s="71" t="s">
        <v>124</v>
      </c>
      <c r="Y271" s="6">
        <v>3</v>
      </c>
      <c r="Z271" s="76" t="s">
        <v>118</v>
      </c>
      <c r="AA271" s="76">
        <v>39</v>
      </c>
      <c r="AB271" s="77" t="s">
        <v>61</v>
      </c>
      <c r="AC271" s="29"/>
      <c r="AD271" s="76">
        <v>52</v>
      </c>
      <c r="AE271" s="71" t="s">
        <v>84</v>
      </c>
    </row>
    <row r="272" spans="1:53" s="5" customFormat="1" x14ac:dyDescent="0.2">
      <c r="A272" s="6">
        <v>3</v>
      </c>
      <c r="B272" s="76" t="s">
        <v>181</v>
      </c>
      <c r="C272" s="76">
        <v>36</v>
      </c>
      <c r="D272" s="77" t="s">
        <v>58</v>
      </c>
      <c r="E272" s="123" t="s">
        <v>153</v>
      </c>
      <c r="F272" s="76">
        <v>31</v>
      </c>
      <c r="G272" s="71" t="s">
        <v>81</v>
      </c>
      <c r="H272" s="110"/>
      <c r="I272" s="6"/>
      <c r="J272" s="264" t="s">
        <v>3</v>
      </c>
      <c r="K272" s="265"/>
      <c r="L272" s="265"/>
      <c r="M272" s="265"/>
      <c r="N272" s="265"/>
      <c r="O272" s="266"/>
      <c r="P272" s="12"/>
      <c r="Q272" s="6"/>
      <c r="R272" s="264" t="s">
        <v>3</v>
      </c>
      <c r="S272" s="265"/>
      <c r="T272" s="265"/>
      <c r="U272" s="265"/>
      <c r="V272" s="265"/>
      <c r="W272" s="266"/>
      <c r="X272" s="3"/>
      <c r="Y272" s="6"/>
      <c r="Z272" s="264" t="s">
        <v>3</v>
      </c>
      <c r="AA272" s="265"/>
      <c r="AB272" s="265"/>
      <c r="AC272" s="265"/>
      <c r="AD272" s="265"/>
      <c r="AE272" s="266"/>
    </row>
    <row r="273" spans="1:53" s="5" customFormat="1" x14ac:dyDescent="0.2">
      <c r="A273" s="6">
        <v>4</v>
      </c>
      <c r="B273" s="76" t="s">
        <v>182</v>
      </c>
      <c r="C273" s="76">
        <v>36</v>
      </c>
      <c r="D273" s="77" t="s">
        <v>58</v>
      </c>
      <c r="E273" s="123" t="s">
        <v>195</v>
      </c>
      <c r="F273" s="76">
        <v>31</v>
      </c>
      <c r="G273" s="71" t="s">
        <v>81</v>
      </c>
      <c r="H273" s="12"/>
      <c r="I273" s="6">
        <v>4</v>
      </c>
      <c r="J273" s="76" t="s">
        <v>182</v>
      </c>
      <c r="K273" s="76">
        <v>37</v>
      </c>
      <c r="L273" s="77" t="s">
        <v>59</v>
      </c>
      <c r="M273" s="123" t="s">
        <v>153</v>
      </c>
      <c r="N273" s="76">
        <v>6</v>
      </c>
      <c r="O273" s="71" t="s">
        <v>124</v>
      </c>
      <c r="P273" s="12"/>
      <c r="Q273" s="6">
        <v>4</v>
      </c>
      <c r="R273" s="76" t="s">
        <v>182</v>
      </c>
      <c r="S273" s="76">
        <v>42</v>
      </c>
      <c r="T273" s="77" t="s">
        <v>53</v>
      </c>
      <c r="U273" s="123" t="s">
        <v>153</v>
      </c>
      <c r="V273" s="76">
        <v>36</v>
      </c>
      <c r="W273" s="71" t="s">
        <v>82</v>
      </c>
      <c r="Y273" s="6">
        <v>4</v>
      </c>
      <c r="Z273" s="76" t="s">
        <v>182</v>
      </c>
      <c r="AA273" s="76">
        <v>37</v>
      </c>
      <c r="AB273" s="77" t="s">
        <v>59</v>
      </c>
      <c r="AC273" s="123" t="s">
        <v>153</v>
      </c>
      <c r="AD273" s="76">
        <v>58</v>
      </c>
      <c r="AE273" s="71" t="s">
        <v>166</v>
      </c>
      <c r="AU273" s="3"/>
      <c r="AV273" s="3"/>
      <c r="AW273" s="3"/>
      <c r="AX273" s="3"/>
      <c r="AY273" s="3"/>
      <c r="AZ273" s="3"/>
      <c r="BA273" s="3"/>
    </row>
    <row r="274" spans="1:53" s="5" customFormat="1" ht="13.5" x14ac:dyDescent="0.2">
      <c r="A274" s="6">
        <v>5</v>
      </c>
      <c r="B274" s="76" t="s">
        <v>183</v>
      </c>
      <c r="C274" s="41">
        <v>36</v>
      </c>
      <c r="D274" s="77" t="s">
        <v>58</v>
      </c>
      <c r="E274" s="123"/>
      <c r="F274" s="76">
        <v>31</v>
      </c>
      <c r="G274" s="71" t="s">
        <v>81</v>
      </c>
      <c r="H274" s="12"/>
      <c r="I274" s="6">
        <v>5</v>
      </c>
      <c r="J274" s="76" t="s">
        <v>183</v>
      </c>
      <c r="K274" s="76">
        <v>37</v>
      </c>
      <c r="L274" s="77" t="s">
        <v>59</v>
      </c>
      <c r="M274" s="123" t="s">
        <v>192</v>
      </c>
      <c r="N274" s="76">
        <v>6</v>
      </c>
      <c r="O274" s="71" t="s">
        <v>124</v>
      </c>
      <c r="P274" s="12"/>
      <c r="Q274" s="6">
        <v>5</v>
      </c>
      <c r="R274" s="76" t="s">
        <v>183</v>
      </c>
      <c r="S274" s="76">
        <v>42</v>
      </c>
      <c r="T274" s="77" t="s">
        <v>53</v>
      </c>
      <c r="U274" s="123" t="s">
        <v>217</v>
      </c>
      <c r="V274" s="76">
        <v>36</v>
      </c>
      <c r="W274" s="71" t="s">
        <v>82</v>
      </c>
      <c r="Y274" s="6">
        <v>5</v>
      </c>
      <c r="Z274" s="76" t="s">
        <v>183</v>
      </c>
      <c r="AA274" s="76">
        <v>37</v>
      </c>
      <c r="AB274" s="77" t="s">
        <v>59</v>
      </c>
      <c r="AC274" s="123" t="s">
        <v>219</v>
      </c>
      <c r="AD274" s="76">
        <v>58</v>
      </c>
      <c r="AE274" s="71" t="s">
        <v>166</v>
      </c>
    </row>
    <row r="275" spans="1:53" s="5" customFormat="1" ht="13.5" x14ac:dyDescent="0.2">
      <c r="A275" s="6"/>
      <c r="B275" s="78"/>
      <c r="C275" s="81"/>
      <c r="D275" s="81"/>
      <c r="E275" s="81"/>
      <c r="F275" s="81"/>
      <c r="G275" s="75"/>
      <c r="H275" s="12"/>
      <c r="I275" s="6">
        <v>6</v>
      </c>
      <c r="J275" s="78" t="s">
        <v>191</v>
      </c>
      <c r="K275" s="76">
        <v>37</v>
      </c>
      <c r="L275" s="77" t="s">
        <v>59</v>
      </c>
      <c r="M275" s="81"/>
      <c r="N275" s="76">
        <v>6</v>
      </c>
      <c r="O275" s="71" t="s">
        <v>124</v>
      </c>
      <c r="P275" s="65"/>
      <c r="Q275" s="6"/>
      <c r="R275" s="78"/>
      <c r="S275" s="76"/>
      <c r="T275" s="77"/>
      <c r="U275" s="122"/>
      <c r="V275" s="76"/>
      <c r="W275" s="71"/>
      <c r="Y275" s="6">
        <v>6</v>
      </c>
      <c r="Z275" s="78" t="s">
        <v>191</v>
      </c>
      <c r="AA275" s="76">
        <v>37</v>
      </c>
      <c r="AB275" s="77" t="s">
        <v>59</v>
      </c>
      <c r="AC275" s="122"/>
      <c r="AD275" s="76">
        <v>58</v>
      </c>
      <c r="AE275" s="71" t="s">
        <v>166</v>
      </c>
    </row>
    <row r="276" spans="1:53" s="5" customFormat="1" x14ac:dyDescent="0.2">
      <c r="A276" s="116"/>
      <c r="B276" s="98" t="s">
        <v>6</v>
      </c>
      <c r="C276" s="98" t="s">
        <v>41</v>
      </c>
      <c r="D276" s="112"/>
      <c r="E276" s="113"/>
      <c r="F276" s="114"/>
      <c r="G276" s="115"/>
      <c r="H276" s="12"/>
      <c r="I276" s="116"/>
      <c r="J276" s="98" t="s">
        <v>6</v>
      </c>
      <c r="K276" s="98" t="s">
        <v>41</v>
      </c>
      <c r="L276" s="112"/>
      <c r="M276" s="113"/>
      <c r="N276" s="114"/>
      <c r="O276" s="115"/>
      <c r="P276" s="12"/>
      <c r="Q276" s="116"/>
      <c r="R276" s="98" t="s">
        <v>6</v>
      </c>
      <c r="S276" s="98" t="s">
        <v>41</v>
      </c>
      <c r="T276" s="112"/>
      <c r="U276" s="113"/>
      <c r="V276" s="114"/>
      <c r="W276" s="115"/>
      <c r="Y276" s="116"/>
      <c r="Z276" s="98" t="s">
        <v>6</v>
      </c>
      <c r="AA276" s="98" t="s">
        <v>41</v>
      </c>
      <c r="AB276" s="112"/>
      <c r="AC276" s="113"/>
      <c r="AD276" s="114"/>
      <c r="AE276" s="115"/>
    </row>
    <row r="277" spans="1:53" x14ac:dyDescent="0.2">
      <c r="A277" s="6">
        <v>1</v>
      </c>
      <c r="B277" s="76" t="s">
        <v>116</v>
      </c>
      <c r="C277" s="76">
        <v>41</v>
      </c>
      <c r="D277" s="77" t="s">
        <v>63</v>
      </c>
      <c r="E277" s="122" t="s">
        <v>156</v>
      </c>
      <c r="F277" s="76">
        <v>10</v>
      </c>
      <c r="G277" s="71" t="s">
        <v>128</v>
      </c>
      <c r="H277" s="65"/>
      <c r="I277" s="6">
        <v>1</v>
      </c>
      <c r="J277" s="76" t="s">
        <v>116</v>
      </c>
      <c r="K277" s="76">
        <v>38</v>
      </c>
      <c r="L277" s="77" t="s">
        <v>60</v>
      </c>
      <c r="M277" s="122" t="s">
        <v>156</v>
      </c>
      <c r="N277" s="76">
        <v>35</v>
      </c>
      <c r="O277" s="71" t="s">
        <v>134</v>
      </c>
      <c r="P277" s="12"/>
      <c r="Q277" s="6">
        <v>1</v>
      </c>
      <c r="R277" s="76" t="s">
        <v>116</v>
      </c>
      <c r="S277" s="76">
        <v>37</v>
      </c>
      <c r="T277" s="77" t="s">
        <v>59</v>
      </c>
      <c r="U277" s="123" t="s">
        <v>156</v>
      </c>
      <c r="V277" s="76">
        <v>6</v>
      </c>
      <c r="W277" s="71" t="s">
        <v>124</v>
      </c>
      <c r="X277" s="5"/>
      <c r="Y277" s="6">
        <v>1</v>
      </c>
      <c r="Z277" s="76" t="s">
        <v>116</v>
      </c>
      <c r="AA277" s="76">
        <v>36</v>
      </c>
      <c r="AB277" s="77" t="s">
        <v>58</v>
      </c>
      <c r="AC277" s="123" t="s">
        <v>156</v>
      </c>
      <c r="AD277" s="76">
        <v>31</v>
      </c>
      <c r="AE277" s="71" t="s">
        <v>81</v>
      </c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U277" s="5"/>
      <c r="AV277" s="5"/>
      <c r="AW277" s="5"/>
      <c r="AX277" s="5"/>
      <c r="AY277" s="5"/>
      <c r="AZ277" s="5"/>
      <c r="BA277" s="5"/>
    </row>
    <row r="278" spans="1:53" s="5" customFormat="1" x14ac:dyDescent="0.2">
      <c r="A278" s="6">
        <v>2</v>
      </c>
      <c r="B278" s="76" t="s">
        <v>117</v>
      </c>
      <c r="C278" s="76">
        <v>41</v>
      </c>
      <c r="D278" s="77" t="s">
        <v>63</v>
      </c>
      <c r="E278" s="122" t="s">
        <v>169</v>
      </c>
      <c r="F278" s="76">
        <v>10</v>
      </c>
      <c r="G278" s="71" t="s">
        <v>128</v>
      </c>
      <c r="H278" s="12"/>
      <c r="I278" s="6">
        <v>2</v>
      </c>
      <c r="J278" s="76" t="s">
        <v>117</v>
      </c>
      <c r="K278" s="76">
        <v>38</v>
      </c>
      <c r="L278" s="77" t="s">
        <v>60</v>
      </c>
      <c r="M278" s="122" t="s">
        <v>170</v>
      </c>
      <c r="N278" s="76">
        <v>35</v>
      </c>
      <c r="O278" s="71" t="s">
        <v>134</v>
      </c>
      <c r="P278" s="12"/>
      <c r="Q278" s="6">
        <v>2</v>
      </c>
      <c r="R278" s="76" t="s">
        <v>117</v>
      </c>
      <c r="S278" s="76">
        <v>37</v>
      </c>
      <c r="T278" s="77" t="s">
        <v>59</v>
      </c>
      <c r="U278" s="123" t="s">
        <v>173</v>
      </c>
      <c r="V278" s="76">
        <v>6</v>
      </c>
      <c r="W278" s="71" t="s">
        <v>124</v>
      </c>
      <c r="Y278" s="6">
        <v>2</v>
      </c>
      <c r="Z278" s="76" t="s">
        <v>117</v>
      </c>
      <c r="AA278" s="76">
        <v>36</v>
      </c>
      <c r="AB278" s="77" t="s">
        <v>58</v>
      </c>
      <c r="AC278" s="123" t="s">
        <v>172</v>
      </c>
      <c r="AD278" s="76">
        <v>31</v>
      </c>
      <c r="AE278" s="71" t="s">
        <v>81</v>
      </c>
      <c r="AN278" s="3"/>
      <c r="AO278" s="3"/>
      <c r="AP278" s="3"/>
      <c r="AQ278" s="3"/>
      <c r="AR278" s="3"/>
      <c r="AS278" s="3"/>
    </row>
    <row r="279" spans="1:53" s="5" customFormat="1" ht="13.5" x14ac:dyDescent="0.2">
      <c r="A279" s="6">
        <v>3</v>
      </c>
      <c r="B279" s="76" t="s">
        <v>118</v>
      </c>
      <c r="C279" s="76">
        <v>41</v>
      </c>
      <c r="D279" s="77" t="s">
        <v>63</v>
      </c>
      <c r="E279" s="81"/>
      <c r="F279" s="76">
        <v>10</v>
      </c>
      <c r="G279" s="71" t="s">
        <v>128</v>
      </c>
      <c r="H279" s="12"/>
      <c r="I279" s="6">
        <v>3</v>
      </c>
      <c r="J279" s="76" t="s">
        <v>118</v>
      </c>
      <c r="K279" s="81">
        <v>38</v>
      </c>
      <c r="L279" s="77" t="s">
        <v>60</v>
      </c>
      <c r="M279" s="81"/>
      <c r="N279" s="76">
        <v>35</v>
      </c>
      <c r="O279" s="71" t="s">
        <v>134</v>
      </c>
      <c r="P279" s="12"/>
      <c r="Q279" s="6">
        <v>3</v>
      </c>
      <c r="R279" s="76" t="s">
        <v>118</v>
      </c>
      <c r="S279" s="76">
        <v>37</v>
      </c>
      <c r="T279" s="77" t="s">
        <v>59</v>
      </c>
      <c r="U279" s="81"/>
      <c r="V279" s="76">
        <v>6</v>
      </c>
      <c r="W279" s="71" t="s">
        <v>124</v>
      </c>
      <c r="Y279" s="6">
        <v>3</v>
      </c>
      <c r="Z279" s="76" t="s">
        <v>118</v>
      </c>
      <c r="AA279" s="41">
        <v>36</v>
      </c>
      <c r="AB279" s="77" t="s">
        <v>58</v>
      </c>
      <c r="AC279" s="81"/>
      <c r="AD279" s="81">
        <v>31</v>
      </c>
      <c r="AE279" s="71" t="s">
        <v>81</v>
      </c>
    </row>
    <row r="280" spans="1:53" s="5" customFormat="1" ht="13.5" x14ac:dyDescent="0.2">
      <c r="A280" s="6"/>
      <c r="B280" s="264" t="s">
        <v>3</v>
      </c>
      <c r="C280" s="265"/>
      <c r="D280" s="265"/>
      <c r="E280" s="265"/>
      <c r="F280" s="265"/>
      <c r="G280" s="266"/>
      <c r="H280" s="12"/>
      <c r="I280" s="6"/>
      <c r="J280" s="264" t="s">
        <v>3</v>
      </c>
      <c r="K280" s="265"/>
      <c r="L280" s="265"/>
      <c r="M280" s="265"/>
      <c r="N280" s="265"/>
      <c r="O280" s="266"/>
      <c r="P280" s="12"/>
      <c r="Q280" s="6"/>
      <c r="R280" s="264" t="s">
        <v>3</v>
      </c>
      <c r="S280" s="265"/>
      <c r="T280" s="265"/>
      <c r="U280" s="265"/>
      <c r="V280" s="265"/>
      <c r="W280" s="266"/>
      <c r="Y280" s="6"/>
      <c r="Z280" s="264" t="s">
        <v>3</v>
      </c>
      <c r="AA280" s="265"/>
      <c r="AB280" s="265"/>
      <c r="AC280" s="265"/>
      <c r="AD280" s="265"/>
      <c r="AE280" s="266"/>
    </row>
    <row r="281" spans="1:53" s="5" customFormat="1" x14ac:dyDescent="0.2">
      <c r="A281" s="6">
        <v>4</v>
      </c>
      <c r="B281" s="76" t="s">
        <v>182</v>
      </c>
      <c r="C281" s="76">
        <v>37</v>
      </c>
      <c r="D281" s="77" t="s">
        <v>59</v>
      </c>
      <c r="E281" s="122" t="s">
        <v>156</v>
      </c>
      <c r="F281" s="76">
        <v>6</v>
      </c>
      <c r="G281" s="71" t="s">
        <v>124</v>
      </c>
      <c r="H281" s="12"/>
      <c r="I281" s="6">
        <v>4</v>
      </c>
      <c r="J281" s="76" t="s">
        <v>182</v>
      </c>
      <c r="K281" s="76">
        <v>41</v>
      </c>
      <c r="L281" s="77" t="s">
        <v>63</v>
      </c>
      <c r="M281" s="122" t="s">
        <v>156</v>
      </c>
      <c r="N281" s="76">
        <v>5</v>
      </c>
      <c r="O281" s="71" t="s">
        <v>123</v>
      </c>
      <c r="P281" s="12"/>
      <c r="Q281" s="6">
        <v>4</v>
      </c>
      <c r="R281" s="76" t="s">
        <v>182</v>
      </c>
      <c r="S281" s="76">
        <v>36</v>
      </c>
      <c r="T281" s="77" t="s">
        <v>58</v>
      </c>
      <c r="U281" s="123" t="s">
        <v>156</v>
      </c>
      <c r="V281" s="76">
        <v>31</v>
      </c>
      <c r="W281" s="71" t="s">
        <v>81</v>
      </c>
      <c r="X281" s="3"/>
      <c r="Y281" s="6">
        <v>4</v>
      </c>
      <c r="Z281" s="76" t="s">
        <v>182</v>
      </c>
      <c r="AA281" s="76">
        <v>38</v>
      </c>
      <c r="AB281" s="77" t="s">
        <v>60</v>
      </c>
      <c r="AC281" s="123" t="s">
        <v>156</v>
      </c>
      <c r="AD281" s="76">
        <v>35</v>
      </c>
      <c r="AE281" s="71" t="s">
        <v>134</v>
      </c>
    </row>
    <row r="282" spans="1:53" s="5" customFormat="1" ht="16.5" thickBot="1" x14ac:dyDescent="0.25">
      <c r="A282" s="6">
        <v>5</v>
      </c>
      <c r="B282" s="76" t="s">
        <v>183</v>
      </c>
      <c r="C282" s="76">
        <v>37</v>
      </c>
      <c r="D282" s="77" t="s">
        <v>59</v>
      </c>
      <c r="E282" s="122" t="s">
        <v>169</v>
      </c>
      <c r="F282" s="76">
        <v>6</v>
      </c>
      <c r="G282" s="71" t="s">
        <v>124</v>
      </c>
      <c r="H282" s="12"/>
      <c r="I282" s="6">
        <v>5</v>
      </c>
      <c r="J282" s="76" t="s">
        <v>183</v>
      </c>
      <c r="K282" s="76">
        <v>41</v>
      </c>
      <c r="L282" s="77" t="s">
        <v>63</v>
      </c>
      <c r="M282" s="122" t="s">
        <v>170</v>
      </c>
      <c r="N282" s="76">
        <v>5</v>
      </c>
      <c r="O282" s="71" t="s">
        <v>123</v>
      </c>
      <c r="P282" s="62"/>
      <c r="Q282" s="6">
        <v>5</v>
      </c>
      <c r="R282" s="76" t="s">
        <v>183</v>
      </c>
      <c r="S282" s="76">
        <v>36</v>
      </c>
      <c r="T282" s="77" t="s">
        <v>58</v>
      </c>
      <c r="U282" s="123" t="s">
        <v>173</v>
      </c>
      <c r="V282" s="76">
        <v>31</v>
      </c>
      <c r="W282" s="71" t="s">
        <v>81</v>
      </c>
      <c r="X282" s="3"/>
      <c r="Y282" s="6">
        <v>5</v>
      </c>
      <c r="Z282" s="76" t="s">
        <v>183</v>
      </c>
      <c r="AA282" s="76">
        <v>38</v>
      </c>
      <c r="AB282" s="77" t="s">
        <v>60</v>
      </c>
      <c r="AC282" s="123" t="s">
        <v>172</v>
      </c>
      <c r="AD282" s="81">
        <v>35</v>
      </c>
      <c r="AE282" s="71" t="s">
        <v>134</v>
      </c>
    </row>
    <row r="283" spans="1:53" s="5" customFormat="1" ht="16.5" thickTop="1" x14ac:dyDescent="0.2">
      <c r="A283" s="6">
        <v>6</v>
      </c>
      <c r="B283" s="78" t="s">
        <v>191</v>
      </c>
      <c r="C283" s="76">
        <v>37</v>
      </c>
      <c r="D283" s="77" t="s">
        <v>59</v>
      </c>
      <c r="E283" s="81"/>
      <c r="F283" s="76">
        <v>6</v>
      </c>
      <c r="G283" s="71" t="s">
        <v>124</v>
      </c>
      <c r="H283" s="12"/>
      <c r="I283" s="6">
        <v>6</v>
      </c>
      <c r="J283" s="78" t="s">
        <v>191</v>
      </c>
      <c r="K283" s="76">
        <v>41</v>
      </c>
      <c r="L283" s="77" t="s">
        <v>63</v>
      </c>
      <c r="M283" s="123"/>
      <c r="N283" s="76">
        <v>5</v>
      </c>
      <c r="O283" s="71" t="s">
        <v>123</v>
      </c>
      <c r="Q283" s="6">
        <v>6</v>
      </c>
      <c r="R283" s="78" t="s">
        <v>191</v>
      </c>
      <c r="S283" s="41">
        <v>36</v>
      </c>
      <c r="T283" s="77" t="s">
        <v>58</v>
      </c>
      <c r="U283" s="81"/>
      <c r="V283" s="76">
        <v>31</v>
      </c>
      <c r="W283" s="71" t="s">
        <v>81</v>
      </c>
      <c r="X283" s="3"/>
      <c r="Y283" s="6">
        <v>6</v>
      </c>
      <c r="Z283" s="78" t="s">
        <v>191</v>
      </c>
      <c r="AA283" s="76">
        <v>38</v>
      </c>
      <c r="AB283" s="77" t="s">
        <v>60</v>
      </c>
      <c r="AC283" s="123"/>
      <c r="AD283" s="76">
        <v>35</v>
      </c>
      <c r="AE283" s="71" t="s">
        <v>134</v>
      </c>
    </row>
    <row r="284" spans="1:53" s="5" customFormat="1" ht="16.5" thickBot="1" x14ac:dyDescent="0.25">
      <c r="A284" s="116"/>
      <c r="B284" s="98" t="s">
        <v>7</v>
      </c>
      <c r="C284" s="98"/>
      <c r="D284" s="175"/>
      <c r="E284" s="113"/>
      <c r="F284" s="114"/>
      <c r="G284" s="115"/>
      <c r="H284" s="118"/>
      <c r="I284" s="116"/>
      <c r="J284" s="98" t="s">
        <v>7</v>
      </c>
      <c r="K284" s="98"/>
      <c r="L284" s="175"/>
      <c r="M284" s="113"/>
      <c r="N284" s="114"/>
      <c r="O284" s="115"/>
      <c r="Q284" s="116"/>
      <c r="R284" s="98" t="s">
        <v>7</v>
      </c>
      <c r="S284" s="98"/>
      <c r="T284" s="175"/>
      <c r="U284" s="98"/>
      <c r="V284" s="114"/>
      <c r="W284" s="115"/>
      <c r="Y284" s="116"/>
      <c r="Z284" s="98" t="s">
        <v>7</v>
      </c>
      <c r="AA284" s="93"/>
      <c r="AB284" s="94"/>
      <c r="AC284" s="125"/>
      <c r="AD284" s="93"/>
      <c r="AE284" s="96"/>
    </row>
    <row r="285" spans="1:53" s="5" customFormat="1" ht="16.5" thickTop="1" x14ac:dyDescent="0.2">
      <c r="A285" s="6">
        <v>1</v>
      </c>
      <c r="B285" s="76" t="s">
        <v>116</v>
      </c>
      <c r="C285" s="76">
        <v>40</v>
      </c>
      <c r="D285" s="77" t="s">
        <v>62</v>
      </c>
      <c r="E285" s="122" t="s">
        <v>156</v>
      </c>
      <c r="F285" s="76">
        <v>8</v>
      </c>
      <c r="G285" s="71" t="s">
        <v>126</v>
      </c>
      <c r="I285" s="6">
        <v>1</v>
      </c>
      <c r="J285" s="76" t="s">
        <v>116</v>
      </c>
      <c r="K285" s="76">
        <v>39</v>
      </c>
      <c r="L285" s="77" t="s">
        <v>61</v>
      </c>
      <c r="M285" s="122" t="s">
        <v>156</v>
      </c>
      <c r="N285" s="76">
        <v>52</v>
      </c>
      <c r="O285" s="71" t="s">
        <v>84</v>
      </c>
      <c r="Q285" s="6">
        <v>1</v>
      </c>
      <c r="R285" s="76" t="s">
        <v>116</v>
      </c>
      <c r="S285" s="76">
        <v>40</v>
      </c>
      <c r="T285" s="77" t="s">
        <v>62</v>
      </c>
      <c r="U285" s="122" t="s">
        <v>156</v>
      </c>
      <c r="V285" s="76">
        <v>19</v>
      </c>
      <c r="W285" s="71" t="s">
        <v>75</v>
      </c>
      <c r="Y285" s="6">
        <v>1</v>
      </c>
      <c r="Z285" s="76" t="s">
        <v>116</v>
      </c>
      <c r="AA285" s="76">
        <v>35</v>
      </c>
      <c r="AB285" s="77" t="s">
        <v>57</v>
      </c>
      <c r="AC285" s="122" t="s">
        <v>156</v>
      </c>
      <c r="AD285" s="76">
        <v>28</v>
      </c>
      <c r="AE285" s="71" t="s">
        <v>80</v>
      </c>
      <c r="AN285" s="3"/>
      <c r="AO285" s="3"/>
      <c r="AP285" s="3"/>
      <c r="AQ285" s="3"/>
      <c r="AR285" s="3"/>
      <c r="AS285" s="3"/>
      <c r="AU285" s="3"/>
      <c r="AV285" s="3"/>
      <c r="AW285" s="3"/>
      <c r="AX285" s="3"/>
      <c r="AY285" s="3"/>
      <c r="AZ285" s="3"/>
      <c r="BA285" s="3"/>
    </row>
    <row r="286" spans="1:53" s="5" customFormat="1" x14ac:dyDescent="0.2">
      <c r="A286" s="6">
        <v>2</v>
      </c>
      <c r="B286" s="76" t="s">
        <v>117</v>
      </c>
      <c r="C286" s="76">
        <v>40</v>
      </c>
      <c r="D286" s="77" t="s">
        <v>62</v>
      </c>
      <c r="E286" s="122" t="s">
        <v>169</v>
      </c>
      <c r="F286" s="76">
        <v>8</v>
      </c>
      <c r="G286" s="71" t="s">
        <v>126</v>
      </c>
      <c r="I286" s="6">
        <v>2</v>
      </c>
      <c r="J286" s="76" t="s">
        <v>117</v>
      </c>
      <c r="K286" s="76">
        <v>39</v>
      </c>
      <c r="L286" s="77" t="s">
        <v>61</v>
      </c>
      <c r="M286" s="122" t="s">
        <v>170</v>
      </c>
      <c r="N286" s="76">
        <v>52</v>
      </c>
      <c r="O286" s="71" t="s">
        <v>84</v>
      </c>
      <c r="Q286" s="6">
        <v>2</v>
      </c>
      <c r="R286" s="76" t="s">
        <v>117</v>
      </c>
      <c r="S286" s="76">
        <v>40</v>
      </c>
      <c r="T286" s="77" t="s">
        <v>62</v>
      </c>
      <c r="U286" s="122" t="s">
        <v>173</v>
      </c>
      <c r="V286" s="76">
        <v>19</v>
      </c>
      <c r="W286" s="71" t="s">
        <v>75</v>
      </c>
      <c r="Y286" s="6">
        <v>2</v>
      </c>
      <c r="Z286" s="76" t="s">
        <v>117</v>
      </c>
      <c r="AA286" s="81">
        <v>35</v>
      </c>
      <c r="AB286" s="77" t="s">
        <v>57</v>
      </c>
      <c r="AC286" s="122" t="s">
        <v>172</v>
      </c>
      <c r="AD286" s="81">
        <v>28</v>
      </c>
      <c r="AE286" s="71" t="s">
        <v>80</v>
      </c>
      <c r="AU286" s="3"/>
      <c r="AV286" s="3"/>
      <c r="AW286" s="3"/>
      <c r="AX286" s="3"/>
      <c r="AY286" s="3"/>
      <c r="AZ286" s="3"/>
      <c r="BA286" s="3"/>
    </row>
    <row r="287" spans="1:53" s="5" customFormat="1" ht="13.5" x14ac:dyDescent="0.2">
      <c r="A287" s="6">
        <v>3</v>
      </c>
      <c r="B287" s="76" t="s">
        <v>118</v>
      </c>
      <c r="C287" s="76">
        <v>40</v>
      </c>
      <c r="D287" s="77" t="s">
        <v>62</v>
      </c>
      <c r="E287" s="81"/>
      <c r="F287" s="81">
        <v>8</v>
      </c>
      <c r="G287" s="71" t="s">
        <v>126</v>
      </c>
      <c r="I287" s="6">
        <v>3</v>
      </c>
      <c r="J287" s="76" t="s">
        <v>118</v>
      </c>
      <c r="K287" s="76">
        <v>39</v>
      </c>
      <c r="L287" s="77" t="s">
        <v>61</v>
      </c>
      <c r="M287" s="123"/>
      <c r="N287" s="76">
        <v>52</v>
      </c>
      <c r="O287" s="71" t="s">
        <v>84</v>
      </c>
      <c r="Q287" s="6">
        <v>3</v>
      </c>
      <c r="R287" s="76" t="s">
        <v>118</v>
      </c>
      <c r="S287" s="81">
        <v>40</v>
      </c>
      <c r="T287" s="77" t="s">
        <v>62</v>
      </c>
      <c r="U287" s="29"/>
      <c r="V287" s="76">
        <v>19</v>
      </c>
      <c r="W287" s="71" t="s">
        <v>75</v>
      </c>
      <c r="Y287" s="6"/>
      <c r="Z287" s="264" t="s">
        <v>3</v>
      </c>
      <c r="AA287" s="265"/>
      <c r="AB287" s="265"/>
      <c r="AC287" s="265"/>
      <c r="AD287" s="265"/>
      <c r="AE287" s="266"/>
    </row>
    <row r="288" spans="1:53" s="5" customFormat="1" ht="13.5" x14ac:dyDescent="0.2">
      <c r="A288" s="6"/>
      <c r="B288" s="264" t="s">
        <v>3</v>
      </c>
      <c r="C288" s="265"/>
      <c r="D288" s="265"/>
      <c r="E288" s="265"/>
      <c r="F288" s="265"/>
      <c r="G288" s="266"/>
      <c r="I288" s="6"/>
      <c r="J288" s="264" t="s">
        <v>3</v>
      </c>
      <c r="K288" s="265"/>
      <c r="L288" s="265"/>
      <c r="M288" s="265"/>
      <c r="N288" s="265"/>
      <c r="O288" s="266"/>
      <c r="Q288" s="6"/>
      <c r="R288" s="264" t="s">
        <v>3</v>
      </c>
      <c r="S288" s="265"/>
      <c r="T288" s="265"/>
      <c r="U288" s="265"/>
      <c r="V288" s="265"/>
      <c r="W288" s="266"/>
      <c r="Y288" s="6">
        <v>3</v>
      </c>
      <c r="Z288" s="76" t="s">
        <v>181</v>
      </c>
      <c r="AA288" s="76">
        <v>40</v>
      </c>
      <c r="AB288" s="77" t="s">
        <v>62</v>
      </c>
      <c r="AC288" s="122" t="s">
        <v>156</v>
      </c>
      <c r="AD288" s="76">
        <v>19</v>
      </c>
      <c r="AE288" s="71" t="s">
        <v>75</v>
      </c>
    </row>
    <row r="289" spans="1:53" ht="21.75" customHeight="1" x14ac:dyDescent="0.2">
      <c r="A289" s="6">
        <v>4</v>
      </c>
      <c r="B289" s="76" t="s">
        <v>182</v>
      </c>
      <c r="C289" s="76">
        <v>39</v>
      </c>
      <c r="D289" s="77" t="s">
        <v>61</v>
      </c>
      <c r="E289" s="122" t="s">
        <v>156</v>
      </c>
      <c r="F289" s="76">
        <v>52</v>
      </c>
      <c r="G289" s="71" t="s">
        <v>84</v>
      </c>
      <c r="H289" s="5"/>
      <c r="I289" s="6">
        <v>4</v>
      </c>
      <c r="J289" s="76" t="s">
        <v>182</v>
      </c>
      <c r="K289" s="76">
        <v>40</v>
      </c>
      <c r="L289" s="77" t="s">
        <v>62</v>
      </c>
      <c r="M289" s="122" t="s">
        <v>156</v>
      </c>
      <c r="N289" s="76">
        <v>8</v>
      </c>
      <c r="O289" s="71" t="s">
        <v>126</v>
      </c>
      <c r="P289" s="5"/>
      <c r="Q289" s="6">
        <v>4</v>
      </c>
      <c r="R289" s="76" t="s">
        <v>182</v>
      </c>
      <c r="S289" s="76">
        <v>35</v>
      </c>
      <c r="T289" s="77" t="s">
        <v>57</v>
      </c>
      <c r="U289" s="122" t="s">
        <v>156</v>
      </c>
      <c r="V289" s="76">
        <v>28</v>
      </c>
      <c r="W289" s="71" t="s">
        <v>80</v>
      </c>
      <c r="X289" s="5"/>
      <c r="Y289" s="6">
        <v>4</v>
      </c>
      <c r="Z289" s="76" t="s">
        <v>182</v>
      </c>
      <c r="AA289" s="76">
        <v>40</v>
      </c>
      <c r="AB289" s="77" t="s">
        <v>62</v>
      </c>
      <c r="AC289" s="122" t="s">
        <v>172</v>
      </c>
      <c r="AD289" s="76">
        <v>19</v>
      </c>
      <c r="AE289" s="71" t="s">
        <v>75</v>
      </c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U289" s="5"/>
      <c r="AV289" s="5"/>
      <c r="AW289" s="5"/>
      <c r="AX289" s="5"/>
      <c r="AY289" s="5"/>
      <c r="AZ289" s="5"/>
      <c r="BA289" s="5"/>
    </row>
    <row r="290" spans="1:53" s="5" customFormat="1" ht="13.5" x14ac:dyDescent="0.2">
      <c r="A290" s="6">
        <v>5</v>
      </c>
      <c r="B290" s="76" t="s">
        <v>183</v>
      </c>
      <c r="C290" s="76">
        <v>39</v>
      </c>
      <c r="D290" s="77" t="s">
        <v>61</v>
      </c>
      <c r="E290" s="122" t="s">
        <v>169</v>
      </c>
      <c r="F290" s="76">
        <v>52</v>
      </c>
      <c r="G290" s="71" t="s">
        <v>84</v>
      </c>
      <c r="I290" s="6">
        <v>5</v>
      </c>
      <c r="J290" s="76" t="s">
        <v>183</v>
      </c>
      <c r="K290" s="76">
        <v>40</v>
      </c>
      <c r="L290" s="77" t="s">
        <v>62</v>
      </c>
      <c r="M290" s="122" t="s">
        <v>170</v>
      </c>
      <c r="N290" s="76">
        <v>8</v>
      </c>
      <c r="O290" s="71" t="s">
        <v>126</v>
      </c>
      <c r="Q290" s="6">
        <v>5</v>
      </c>
      <c r="R290" s="76" t="s">
        <v>183</v>
      </c>
      <c r="S290" s="81">
        <v>35</v>
      </c>
      <c r="T290" s="77" t="s">
        <v>57</v>
      </c>
      <c r="U290" s="122" t="s">
        <v>173</v>
      </c>
      <c r="V290" s="81">
        <v>28</v>
      </c>
      <c r="W290" s="71" t="s">
        <v>80</v>
      </c>
      <c r="Y290" s="6">
        <v>5</v>
      </c>
      <c r="Z290" s="76" t="s">
        <v>183</v>
      </c>
      <c r="AA290" s="81">
        <v>40</v>
      </c>
      <c r="AB290" s="77" t="s">
        <v>62</v>
      </c>
      <c r="AC290" s="81"/>
      <c r="AD290" s="76">
        <v>19</v>
      </c>
      <c r="AE290" s="71" t="s">
        <v>75</v>
      </c>
    </row>
    <row r="291" spans="1:53" s="5" customFormat="1" ht="13.5" x14ac:dyDescent="0.2">
      <c r="A291" s="6">
        <v>6</v>
      </c>
      <c r="B291" s="78" t="s">
        <v>191</v>
      </c>
      <c r="C291" s="76">
        <v>39</v>
      </c>
      <c r="D291" s="77" t="s">
        <v>61</v>
      </c>
      <c r="E291" s="123"/>
      <c r="F291" s="76">
        <v>52</v>
      </c>
      <c r="G291" s="71" t="s">
        <v>84</v>
      </c>
      <c r="I291" s="6">
        <v>6</v>
      </c>
      <c r="J291" s="78" t="s">
        <v>191</v>
      </c>
      <c r="K291" s="76">
        <v>40</v>
      </c>
      <c r="L291" s="77" t="s">
        <v>62</v>
      </c>
      <c r="M291" s="81"/>
      <c r="N291" s="81">
        <v>8</v>
      </c>
      <c r="O291" s="71" t="s">
        <v>126</v>
      </c>
      <c r="Q291" s="6"/>
      <c r="R291" s="78"/>
      <c r="S291" s="29"/>
      <c r="T291" s="29"/>
      <c r="U291" s="29"/>
      <c r="V291" s="29"/>
      <c r="W291" s="60"/>
      <c r="Y291" s="6"/>
      <c r="Z291" s="78"/>
      <c r="AA291" s="111"/>
      <c r="AB291" s="77"/>
      <c r="AC291" s="122"/>
      <c r="AD291" s="76"/>
      <c r="AE291" s="71"/>
    </row>
    <row r="292" spans="1:53" s="5" customFormat="1" x14ac:dyDescent="0.2">
      <c r="A292" s="116" t="s">
        <v>41</v>
      </c>
      <c r="B292" s="98" t="s">
        <v>8</v>
      </c>
      <c r="C292" s="98"/>
      <c r="D292" s="175"/>
      <c r="E292" s="113"/>
      <c r="F292" s="114"/>
      <c r="G292" s="115"/>
      <c r="I292" s="116" t="s">
        <v>41</v>
      </c>
      <c r="J292" s="98" t="s">
        <v>8</v>
      </c>
      <c r="K292" s="98"/>
      <c r="L292" s="175"/>
      <c r="M292" s="113"/>
      <c r="N292" s="114"/>
      <c r="O292" s="115"/>
      <c r="P292" s="110"/>
      <c r="Q292" s="116" t="s">
        <v>41</v>
      </c>
      <c r="R292" s="98" t="s">
        <v>8</v>
      </c>
      <c r="S292" s="98"/>
      <c r="T292" s="175"/>
      <c r="U292" s="98"/>
      <c r="V292" s="114"/>
      <c r="W292" s="115"/>
      <c r="X292" s="12"/>
      <c r="Y292" s="116" t="s">
        <v>41</v>
      </c>
      <c r="Z292" s="98" t="s">
        <v>8</v>
      </c>
      <c r="AA292" s="98"/>
      <c r="AB292" s="175"/>
      <c r="AC292" s="98"/>
      <c r="AD292" s="114"/>
      <c r="AE292" s="115"/>
    </row>
    <row r="293" spans="1:53" s="5" customFormat="1" x14ac:dyDescent="0.2">
      <c r="A293" s="6">
        <v>1</v>
      </c>
      <c r="B293" s="76" t="s">
        <v>116</v>
      </c>
      <c r="C293" s="76">
        <v>38</v>
      </c>
      <c r="D293" s="77" t="s">
        <v>60</v>
      </c>
      <c r="E293" s="122" t="s">
        <v>156</v>
      </c>
      <c r="F293" s="76">
        <v>35</v>
      </c>
      <c r="G293" s="71" t="s">
        <v>134</v>
      </c>
      <c r="H293" s="3"/>
      <c r="I293" s="6">
        <v>1</v>
      </c>
      <c r="J293" s="76" t="s">
        <v>116</v>
      </c>
      <c r="K293" s="76">
        <v>35</v>
      </c>
      <c r="L293" s="77" t="s">
        <v>57</v>
      </c>
      <c r="M293" s="122" t="s">
        <v>156</v>
      </c>
      <c r="N293" s="76">
        <v>28</v>
      </c>
      <c r="O293" s="71" t="s">
        <v>80</v>
      </c>
      <c r="P293" s="12"/>
      <c r="Q293" s="6">
        <v>1</v>
      </c>
      <c r="R293" s="76" t="s">
        <v>116</v>
      </c>
      <c r="S293" s="76">
        <v>41</v>
      </c>
      <c r="T293" s="77" t="s">
        <v>63</v>
      </c>
      <c r="U293" s="122" t="s">
        <v>156</v>
      </c>
      <c r="V293" s="76">
        <v>43</v>
      </c>
      <c r="W293" s="71" t="s">
        <v>83</v>
      </c>
      <c r="X293" s="110"/>
      <c r="Y293" s="6">
        <v>1</v>
      </c>
      <c r="Z293" s="76" t="s">
        <v>116</v>
      </c>
      <c r="AA293" s="76">
        <v>42</v>
      </c>
      <c r="AB293" s="77" t="s">
        <v>53</v>
      </c>
      <c r="AC293" s="122" t="s">
        <v>156</v>
      </c>
      <c r="AD293" s="76">
        <v>36</v>
      </c>
      <c r="AE293" s="71" t="s">
        <v>82</v>
      </c>
    </row>
    <row r="294" spans="1:53" s="5" customFormat="1" x14ac:dyDescent="0.2">
      <c r="A294" s="6">
        <v>2</v>
      </c>
      <c r="B294" s="76" t="s">
        <v>117</v>
      </c>
      <c r="C294" s="76">
        <v>38</v>
      </c>
      <c r="D294" s="77" t="s">
        <v>60</v>
      </c>
      <c r="E294" s="122" t="s">
        <v>169</v>
      </c>
      <c r="F294" s="76">
        <v>35</v>
      </c>
      <c r="G294" s="71" t="s">
        <v>134</v>
      </c>
      <c r="H294" s="12"/>
      <c r="I294" s="6">
        <v>2</v>
      </c>
      <c r="J294" s="76" t="s">
        <v>117</v>
      </c>
      <c r="K294" s="76">
        <v>35</v>
      </c>
      <c r="L294" s="77" t="s">
        <v>57</v>
      </c>
      <c r="M294" s="122" t="s">
        <v>170</v>
      </c>
      <c r="N294" s="76">
        <v>28</v>
      </c>
      <c r="O294" s="71" t="s">
        <v>80</v>
      </c>
      <c r="P294" s="12"/>
      <c r="Q294" s="6">
        <v>2</v>
      </c>
      <c r="R294" s="76" t="s">
        <v>117</v>
      </c>
      <c r="S294" s="76">
        <v>41</v>
      </c>
      <c r="T294" s="77" t="s">
        <v>63</v>
      </c>
      <c r="U294" s="122" t="s">
        <v>173</v>
      </c>
      <c r="V294" s="76">
        <v>43</v>
      </c>
      <c r="W294" s="71" t="s">
        <v>83</v>
      </c>
      <c r="X294" s="12"/>
      <c r="Y294" s="6">
        <v>2</v>
      </c>
      <c r="Z294" s="76" t="s">
        <v>117</v>
      </c>
      <c r="AA294" s="76">
        <v>42</v>
      </c>
      <c r="AB294" s="77" t="s">
        <v>53</v>
      </c>
      <c r="AC294" s="122" t="s">
        <v>172</v>
      </c>
      <c r="AD294" s="76">
        <v>36</v>
      </c>
      <c r="AE294" s="71" t="s">
        <v>82</v>
      </c>
      <c r="AG294" s="3"/>
      <c r="AH294" s="3"/>
      <c r="AI294" s="3"/>
      <c r="AJ294" s="3"/>
      <c r="AK294" s="3"/>
      <c r="AL294" s="3"/>
      <c r="AM294" s="3"/>
      <c r="AU294" s="3"/>
      <c r="AV294" s="3"/>
      <c r="AW294" s="3"/>
      <c r="AX294" s="3"/>
      <c r="AY294" s="3"/>
      <c r="AZ294" s="3"/>
      <c r="BA294" s="3"/>
    </row>
    <row r="295" spans="1:53" s="5" customFormat="1" ht="13.5" x14ac:dyDescent="0.2">
      <c r="A295" s="6">
        <v>3</v>
      </c>
      <c r="B295" s="76" t="s">
        <v>118</v>
      </c>
      <c r="C295" s="76">
        <v>38</v>
      </c>
      <c r="D295" s="77" t="s">
        <v>60</v>
      </c>
      <c r="E295" s="81"/>
      <c r="F295" s="81">
        <v>35</v>
      </c>
      <c r="G295" s="71" t="s">
        <v>134</v>
      </c>
      <c r="H295" s="12"/>
      <c r="I295" s="6"/>
      <c r="J295" s="264" t="s">
        <v>3</v>
      </c>
      <c r="K295" s="265"/>
      <c r="L295" s="265"/>
      <c r="M295" s="265"/>
      <c r="N295" s="265"/>
      <c r="O295" s="266"/>
      <c r="P295" s="12"/>
      <c r="Q295" s="6">
        <v>3</v>
      </c>
      <c r="R295" s="76" t="s">
        <v>118</v>
      </c>
      <c r="S295" s="76">
        <v>41</v>
      </c>
      <c r="T295" s="77" t="s">
        <v>63</v>
      </c>
      <c r="U295" s="81"/>
      <c r="V295" s="76">
        <v>43</v>
      </c>
      <c r="W295" s="71" t="s">
        <v>83</v>
      </c>
      <c r="X295" s="12"/>
      <c r="Y295" s="6"/>
      <c r="Z295" s="264" t="s">
        <v>3</v>
      </c>
      <c r="AA295" s="265"/>
      <c r="AB295" s="265"/>
      <c r="AC295" s="265"/>
      <c r="AD295" s="265"/>
      <c r="AE295" s="266"/>
    </row>
    <row r="296" spans="1:53" s="5" customFormat="1" ht="13.5" x14ac:dyDescent="0.2">
      <c r="A296" s="6"/>
      <c r="B296" s="264" t="s">
        <v>3</v>
      </c>
      <c r="C296" s="265"/>
      <c r="D296" s="265"/>
      <c r="E296" s="265"/>
      <c r="F296" s="265"/>
      <c r="G296" s="266"/>
      <c r="H296" s="12"/>
      <c r="I296" s="6">
        <v>3</v>
      </c>
      <c r="J296" s="76" t="s">
        <v>181</v>
      </c>
      <c r="K296" s="76">
        <v>42</v>
      </c>
      <c r="L296" s="77" t="s">
        <v>53</v>
      </c>
      <c r="M296" s="122" t="s">
        <v>156</v>
      </c>
      <c r="N296" s="76">
        <v>36</v>
      </c>
      <c r="O296" s="71" t="s">
        <v>82</v>
      </c>
      <c r="P296" s="12"/>
      <c r="Q296" s="6"/>
      <c r="R296" s="264" t="s">
        <v>3</v>
      </c>
      <c r="S296" s="265"/>
      <c r="T296" s="265"/>
      <c r="U296" s="265"/>
      <c r="V296" s="265"/>
      <c r="W296" s="266"/>
      <c r="X296" s="12"/>
      <c r="Y296" s="6">
        <v>3</v>
      </c>
      <c r="Z296" s="76" t="s">
        <v>181</v>
      </c>
      <c r="AA296" s="76">
        <v>41</v>
      </c>
      <c r="AB296" s="77" t="s">
        <v>63</v>
      </c>
      <c r="AC296" s="122" t="s">
        <v>156</v>
      </c>
      <c r="AD296" s="76">
        <v>50</v>
      </c>
      <c r="AE296" s="71" t="s">
        <v>91</v>
      </c>
    </row>
    <row r="297" spans="1:53" s="5" customFormat="1" ht="12.75" x14ac:dyDescent="0.2">
      <c r="A297" s="6">
        <v>4</v>
      </c>
      <c r="B297" s="76" t="s">
        <v>182</v>
      </c>
      <c r="C297" s="76">
        <v>35</v>
      </c>
      <c r="D297" s="77" t="s">
        <v>57</v>
      </c>
      <c r="E297" s="122" t="s">
        <v>156</v>
      </c>
      <c r="F297" s="76">
        <v>28</v>
      </c>
      <c r="G297" s="71" t="s">
        <v>80</v>
      </c>
      <c r="H297" s="12"/>
      <c r="I297" s="6">
        <v>4</v>
      </c>
      <c r="J297" s="76" t="s">
        <v>182</v>
      </c>
      <c r="K297" s="76">
        <v>42</v>
      </c>
      <c r="L297" s="77" t="s">
        <v>53</v>
      </c>
      <c r="M297" s="122" t="s">
        <v>170</v>
      </c>
      <c r="N297" s="76">
        <v>36</v>
      </c>
      <c r="O297" s="71" t="s">
        <v>82</v>
      </c>
      <c r="P297" s="12"/>
      <c r="Q297" s="6">
        <v>4</v>
      </c>
      <c r="R297" s="76" t="s">
        <v>182</v>
      </c>
      <c r="S297" s="76">
        <v>38</v>
      </c>
      <c r="T297" s="77" t="s">
        <v>60</v>
      </c>
      <c r="U297" s="122" t="s">
        <v>156</v>
      </c>
      <c r="V297" s="76">
        <v>35</v>
      </c>
      <c r="W297" s="71" t="s">
        <v>134</v>
      </c>
      <c r="X297" s="12"/>
      <c r="Y297" s="6">
        <v>4</v>
      </c>
      <c r="Z297" s="76" t="s">
        <v>182</v>
      </c>
      <c r="AA297" s="76">
        <v>41</v>
      </c>
      <c r="AB297" s="77" t="s">
        <v>63</v>
      </c>
      <c r="AC297" s="122" t="s">
        <v>172</v>
      </c>
      <c r="AD297" s="76">
        <v>50</v>
      </c>
      <c r="AE297" s="71" t="s">
        <v>91</v>
      </c>
    </row>
    <row r="298" spans="1:53" x14ac:dyDescent="0.2">
      <c r="A298" s="6">
        <v>5</v>
      </c>
      <c r="B298" s="76" t="s">
        <v>183</v>
      </c>
      <c r="C298" s="76">
        <v>35</v>
      </c>
      <c r="D298" s="77" t="s">
        <v>57</v>
      </c>
      <c r="E298" s="122" t="s">
        <v>169</v>
      </c>
      <c r="F298" s="76">
        <v>28</v>
      </c>
      <c r="G298" s="71" t="s">
        <v>80</v>
      </c>
      <c r="H298" s="12"/>
      <c r="I298" s="6"/>
      <c r="J298" s="76"/>
      <c r="K298" s="78"/>
      <c r="L298" s="78"/>
      <c r="M298" s="78"/>
      <c r="N298" s="78"/>
      <c r="O298" s="72"/>
      <c r="P298" s="65"/>
      <c r="Q298" s="6">
        <v>5</v>
      </c>
      <c r="R298" s="76" t="s">
        <v>183</v>
      </c>
      <c r="S298" s="76">
        <v>38</v>
      </c>
      <c r="T298" s="77" t="s">
        <v>60</v>
      </c>
      <c r="U298" s="122" t="s">
        <v>173</v>
      </c>
      <c r="V298" s="76">
        <v>35</v>
      </c>
      <c r="W298" s="71" t="s">
        <v>134</v>
      </c>
      <c r="X298" s="65"/>
      <c r="Y298" s="6">
        <v>5</v>
      </c>
      <c r="Z298" s="78" t="s">
        <v>183</v>
      </c>
      <c r="AA298" s="76">
        <v>41</v>
      </c>
      <c r="AB298" s="77" t="s">
        <v>63</v>
      </c>
      <c r="AC298" s="81"/>
      <c r="AD298" s="76">
        <v>50</v>
      </c>
      <c r="AE298" s="71" t="s">
        <v>91</v>
      </c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U298" s="5"/>
      <c r="AV298" s="5"/>
      <c r="AW298" s="5"/>
      <c r="AX298" s="5"/>
      <c r="AY298" s="5"/>
      <c r="AZ298" s="5"/>
      <c r="BA298" s="5"/>
    </row>
    <row r="299" spans="1:53" s="5" customFormat="1" ht="14.25" thickBot="1" x14ac:dyDescent="0.25">
      <c r="A299" s="7"/>
      <c r="B299" s="130"/>
      <c r="C299" s="58"/>
      <c r="D299" s="58"/>
      <c r="E299" s="58"/>
      <c r="F299" s="58"/>
      <c r="G299" s="172"/>
      <c r="H299" s="12"/>
      <c r="I299" s="7"/>
      <c r="J299" s="130"/>
      <c r="K299" s="130"/>
      <c r="L299" s="130"/>
      <c r="M299" s="130"/>
      <c r="N299" s="130"/>
      <c r="O299" s="176"/>
      <c r="Q299" s="7">
        <v>6</v>
      </c>
      <c r="R299" s="130" t="s">
        <v>191</v>
      </c>
      <c r="S299" s="8">
        <v>38</v>
      </c>
      <c r="T299" s="1" t="s">
        <v>60</v>
      </c>
      <c r="U299" s="58"/>
      <c r="V299" s="8">
        <v>35</v>
      </c>
      <c r="W299" s="9" t="s">
        <v>134</v>
      </c>
      <c r="Y299" s="7"/>
      <c r="Z299" s="8"/>
      <c r="AA299" s="58"/>
      <c r="AB299" s="58"/>
      <c r="AC299" s="58"/>
      <c r="AD299" s="58"/>
      <c r="AE299" s="172"/>
    </row>
    <row r="300" spans="1:53" s="5" customFormat="1" ht="16.5" thickTop="1" x14ac:dyDescent="0.2">
      <c r="B300" s="16" t="s">
        <v>151</v>
      </c>
      <c r="C300" s="17"/>
      <c r="D300" s="17"/>
      <c r="E300" s="44"/>
      <c r="F300" s="20"/>
      <c r="H300" s="65"/>
      <c r="I300" s="10"/>
      <c r="J300" s="16" t="s">
        <v>151</v>
      </c>
      <c r="K300" s="17"/>
      <c r="L300" s="17"/>
      <c r="M300" s="44"/>
      <c r="N300" s="20"/>
      <c r="P300" s="110"/>
      <c r="Q300" s="10"/>
      <c r="R300" s="16" t="s">
        <v>151</v>
      </c>
      <c r="S300" s="17"/>
      <c r="T300" s="17"/>
      <c r="U300" s="19"/>
      <c r="V300" s="20"/>
      <c r="X300" s="12"/>
      <c r="Y300" s="10"/>
      <c r="Z300" s="16" t="s">
        <v>151</v>
      </c>
      <c r="AA300" s="17"/>
      <c r="AB300" s="17"/>
      <c r="AC300" s="19"/>
      <c r="AD300" s="20"/>
    </row>
    <row r="301" spans="1:53" s="5" customFormat="1" x14ac:dyDescent="0.2">
      <c r="A301" s="15"/>
      <c r="B301" s="10"/>
      <c r="C301" s="10"/>
      <c r="D301" s="12"/>
      <c r="E301" s="44"/>
      <c r="F301" s="20"/>
      <c r="H301" s="3"/>
      <c r="I301" s="15"/>
      <c r="J301" s="10"/>
      <c r="K301" s="10"/>
      <c r="L301" s="12"/>
      <c r="M301" s="44"/>
      <c r="N301" s="20"/>
      <c r="P301" s="12"/>
      <c r="Q301" s="15"/>
      <c r="R301" s="10"/>
      <c r="S301" s="10"/>
      <c r="T301" s="12"/>
      <c r="U301" s="19"/>
      <c r="V301" s="20"/>
      <c r="X301" s="110"/>
      <c r="Y301" s="15"/>
      <c r="Z301" s="10"/>
      <c r="AA301" s="10"/>
      <c r="AB301" s="12"/>
      <c r="AC301" s="19"/>
      <c r="AD301" s="20"/>
    </row>
    <row r="302" spans="1:53" s="5" customFormat="1" ht="12.75" x14ac:dyDescent="0.2">
      <c r="A302" s="10"/>
      <c r="B302" s="16"/>
      <c r="C302" s="17"/>
      <c r="D302" s="17"/>
      <c r="E302" s="44"/>
      <c r="F302" s="20"/>
      <c r="H302" s="12"/>
      <c r="I302" s="10"/>
      <c r="J302" s="16"/>
      <c r="K302" s="17"/>
      <c r="L302" s="17"/>
      <c r="M302" s="44"/>
      <c r="N302" s="20"/>
      <c r="P302" s="12"/>
      <c r="Q302" s="10"/>
      <c r="R302" s="16"/>
      <c r="S302" s="17"/>
      <c r="T302" s="17"/>
      <c r="U302" s="19"/>
      <c r="V302" s="20"/>
      <c r="X302" s="12"/>
      <c r="Y302" s="10"/>
      <c r="Z302" s="16"/>
      <c r="AA302" s="17"/>
      <c r="AB302" s="17"/>
      <c r="AC302" s="19"/>
      <c r="AD302" s="20"/>
    </row>
    <row r="303" spans="1:53" s="5" customFormat="1" ht="12.75" x14ac:dyDescent="0.2">
      <c r="A303" s="10"/>
      <c r="B303" s="16"/>
      <c r="C303" s="17"/>
      <c r="D303" s="17"/>
      <c r="E303" s="44"/>
      <c r="F303" s="20"/>
      <c r="H303" s="12"/>
      <c r="M303" s="44"/>
      <c r="N303" s="20"/>
      <c r="P303" s="12"/>
      <c r="U303" s="21"/>
      <c r="X303" s="12"/>
      <c r="Y303" s="10"/>
      <c r="Z303" s="16"/>
      <c r="AA303" s="17"/>
      <c r="AB303" s="17"/>
      <c r="AC303" s="19"/>
      <c r="AD303" s="20"/>
    </row>
    <row r="304" spans="1:53" s="5" customFormat="1" x14ac:dyDescent="0.2">
      <c r="A304" s="280" t="s">
        <v>178</v>
      </c>
      <c r="B304" s="280"/>
      <c r="C304" s="280"/>
      <c r="D304" s="280"/>
      <c r="E304" s="280"/>
      <c r="F304" s="280"/>
      <c r="G304" s="280"/>
      <c r="H304" s="12"/>
      <c r="I304" s="280" t="s">
        <v>178</v>
      </c>
      <c r="J304" s="280"/>
      <c r="K304" s="280"/>
      <c r="L304" s="280"/>
      <c r="M304" s="280"/>
      <c r="N304" s="280"/>
      <c r="O304" s="280"/>
      <c r="P304" s="12"/>
      <c r="Q304" s="280" t="s">
        <v>178</v>
      </c>
      <c r="R304" s="280"/>
      <c r="S304" s="280"/>
      <c r="T304" s="280"/>
      <c r="U304" s="280"/>
      <c r="V304" s="280"/>
      <c r="W304" s="280"/>
      <c r="X304" s="12"/>
      <c r="Y304" s="280" t="s">
        <v>178</v>
      </c>
      <c r="Z304" s="280"/>
      <c r="AA304" s="280"/>
      <c r="AB304" s="280"/>
      <c r="AC304" s="280"/>
      <c r="AD304" s="280"/>
      <c r="AE304" s="280"/>
      <c r="AG304" s="3"/>
      <c r="AH304" s="3"/>
      <c r="AI304" s="3"/>
      <c r="AJ304" s="3"/>
      <c r="AK304" s="3"/>
      <c r="AL304" s="3"/>
      <c r="AM304" s="3"/>
    </row>
    <row r="305" spans="1:53" s="5" customFormat="1" x14ac:dyDescent="0.2">
      <c r="A305" s="260" t="s">
        <v>102</v>
      </c>
      <c r="B305" s="260"/>
      <c r="C305" s="260"/>
      <c r="D305" s="260"/>
      <c r="E305" s="260"/>
      <c r="F305" s="260"/>
      <c r="G305" s="260"/>
      <c r="H305" s="12"/>
      <c r="I305" s="260" t="s">
        <v>102</v>
      </c>
      <c r="J305" s="260"/>
      <c r="K305" s="260"/>
      <c r="L305" s="260"/>
      <c r="M305" s="260"/>
      <c r="N305" s="260"/>
      <c r="O305" s="260"/>
      <c r="P305" s="12"/>
      <c r="Q305" s="32" t="s">
        <v>102</v>
      </c>
      <c r="R305" s="32"/>
      <c r="S305" s="32"/>
      <c r="T305" s="32"/>
      <c r="U305" s="32"/>
      <c r="V305" s="32"/>
      <c r="W305" s="32"/>
      <c r="X305" s="12"/>
      <c r="Y305" s="260" t="s">
        <v>102</v>
      </c>
      <c r="Z305" s="260"/>
      <c r="AA305" s="260"/>
      <c r="AB305" s="260"/>
      <c r="AC305" s="260"/>
      <c r="AD305" s="260"/>
      <c r="AE305" s="260"/>
      <c r="AF305" s="3"/>
    </row>
    <row r="306" spans="1:53" ht="19.5" thickBot="1" x14ac:dyDescent="0.25">
      <c r="A306" s="261" t="s">
        <v>100</v>
      </c>
      <c r="B306" s="261"/>
      <c r="C306" s="261"/>
      <c r="D306" s="261"/>
      <c r="E306" s="261"/>
      <c r="F306" s="261"/>
      <c r="G306" s="261"/>
      <c r="H306" s="12"/>
      <c r="I306" s="261" t="s">
        <v>101</v>
      </c>
      <c r="J306" s="261"/>
      <c r="K306" s="261"/>
      <c r="L306" s="261"/>
      <c r="M306" s="261"/>
      <c r="N306" s="261"/>
      <c r="O306" s="261"/>
      <c r="P306" s="65"/>
      <c r="Q306" s="52" t="s">
        <v>147</v>
      </c>
      <c r="R306" s="52"/>
      <c r="S306" s="52"/>
      <c r="T306" s="52"/>
      <c r="U306" s="52"/>
      <c r="V306" s="52"/>
      <c r="W306" s="52"/>
      <c r="X306" s="65"/>
      <c r="Y306" s="261" t="s">
        <v>167</v>
      </c>
      <c r="Z306" s="261"/>
      <c r="AA306" s="261"/>
      <c r="AB306" s="261"/>
      <c r="AC306" s="261"/>
      <c r="AD306" s="261"/>
      <c r="AE306" s="261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U306" s="5"/>
      <c r="AV306" s="5"/>
      <c r="AW306" s="5"/>
      <c r="AX306" s="5"/>
      <c r="AY306" s="5"/>
      <c r="AZ306" s="5"/>
      <c r="BA306" s="5"/>
    </row>
    <row r="307" spans="1:53" s="5" customFormat="1" ht="16.5" thickTop="1" x14ac:dyDescent="0.2">
      <c r="A307" s="48" t="s">
        <v>9</v>
      </c>
      <c r="B307" s="126" t="s">
        <v>10</v>
      </c>
      <c r="C307" s="126"/>
      <c r="D307" s="126" t="s">
        <v>0</v>
      </c>
      <c r="E307" s="50" t="s">
        <v>93</v>
      </c>
      <c r="F307" s="126"/>
      <c r="G307" s="49" t="s">
        <v>1</v>
      </c>
      <c r="H307" s="12"/>
      <c r="I307" s="48" t="s">
        <v>9</v>
      </c>
      <c r="J307" s="126" t="s">
        <v>10</v>
      </c>
      <c r="K307" s="126"/>
      <c r="L307" s="126" t="s">
        <v>0</v>
      </c>
      <c r="M307" s="50" t="s">
        <v>94</v>
      </c>
      <c r="N307" s="126"/>
      <c r="O307" s="49" t="s">
        <v>1</v>
      </c>
      <c r="Q307" s="48" t="s">
        <v>9</v>
      </c>
      <c r="R307" s="126" t="s">
        <v>10</v>
      </c>
      <c r="S307" s="126"/>
      <c r="T307" s="126" t="s">
        <v>0</v>
      </c>
      <c r="U307" s="126" t="s">
        <v>93</v>
      </c>
      <c r="V307" s="126"/>
      <c r="W307" s="49" t="s">
        <v>1</v>
      </c>
      <c r="Y307" s="48" t="s">
        <v>9</v>
      </c>
      <c r="Z307" s="126" t="s">
        <v>10</v>
      </c>
      <c r="AA307" s="126"/>
      <c r="AB307" s="126" t="s">
        <v>0</v>
      </c>
      <c r="AC307" s="126" t="s">
        <v>93</v>
      </c>
      <c r="AD307" s="126"/>
      <c r="AE307" s="49" t="s">
        <v>1</v>
      </c>
    </row>
    <row r="308" spans="1:53" s="5" customFormat="1" x14ac:dyDescent="0.2">
      <c r="A308" s="30"/>
      <c r="B308" s="85" t="s">
        <v>2</v>
      </c>
      <c r="C308" s="85"/>
      <c r="D308" s="106"/>
      <c r="E308" s="107"/>
      <c r="F308" s="108"/>
      <c r="G308" s="109"/>
      <c r="H308" s="65"/>
      <c r="I308" s="30"/>
      <c r="J308" s="85" t="s">
        <v>2</v>
      </c>
      <c r="K308" s="85"/>
      <c r="L308" s="106" t="s">
        <v>41</v>
      </c>
      <c r="M308" s="107"/>
      <c r="N308" s="108"/>
      <c r="O308" s="109"/>
      <c r="P308" s="110"/>
      <c r="Q308" s="30"/>
      <c r="R308" s="85" t="s">
        <v>2</v>
      </c>
      <c r="S308" s="85"/>
      <c r="T308" s="106"/>
      <c r="U308" s="85"/>
      <c r="V308" s="108"/>
      <c r="W308" s="109"/>
      <c r="X308" s="12"/>
      <c r="Y308" s="30"/>
      <c r="Z308" s="85" t="s">
        <v>2</v>
      </c>
      <c r="AA308" s="85"/>
      <c r="AB308" s="106"/>
      <c r="AC308" s="85"/>
      <c r="AD308" s="108"/>
      <c r="AE308" s="109"/>
      <c r="AN308" s="3"/>
      <c r="AO308" s="3"/>
      <c r="AP308" s="3"/>
      <c r="AQ308" s="3"/>
      <c r="AR308" s="3"/>
      <c r="AS308" s="3"/>
    </row>
    <row r="309" spans="1:53" s="5" customFormat="1" x14ac:dyDescent="0.2">
      <c r="A309" s="6">
        <v>1</v>
      </c>
      <c r="B309" s="76" t="s">
        <v>116</v>
      </c>
      <c r="C309" s="76">
        <v>52</v>
      </c>
      <c r="D309" s="77" t="s">
        <v>65</v>
      </c>
      <c r="E309" s="123" t="s">
        <v>156</v>
      </c>
      <c r="F309" s="76">
        <v>2</v>
      </c>
      <c r="G309" s="71" t="s">
        <v>71</v>
      </c>
      <c r="H309" s="3"/>
      <c r="I309" s="6">
        <v>1</v>
      </c>
      <c r="J309" s="76" t="s">
        <v>116</v>
      </c>
      <c r="K309" s="76">
        <v>51</v>
      </c>
      <c r="L309" s="77" t="s">
        <v>32</v>
      </c>
      <c r="M309" s="123" t="s">
        <v>220</v>
      </c>
      <c r="N309" s="76">
        <v>1</v>
      </c>
      <c r="O309" s="71" t="s">
        <v>19</v>
      </c>
      <c r="P309" s="12"/>
      <c r="Q309" s="6">
        <v>1</v>
      </c>
      <c r="R309" s="76" t="s">
        <v>116</v>
      </c>
      <c r="S309" s="76">
        <v>56</v>
      </c>
      <c r="T309" s="77" t="s">
        <v>69</v>
      </c>
      <c r="U309" s="122" t="s">
        <v>156</v>
      </c>
      <c r="V309" s="76">
        <v>18</v>
      </c>
      <c r="W309" s="71" t="s">
        <v>74</v>
      </c>
      <c r="X309" s="110"/>
      <c r="Y309" s="6">
        <v>1</v>
      </c>
      <c r="Z309" s="76" t="s">
        <v>116</v>
      </c>
      <c r="AA309" s="76">
        <v>57</v>
      </c>
      <c r="AB309" s="77" t="s">
        <v>30</v>
      </c>
      <c r="AC309" s="122" t="s">
        <v>156</v>
      </c>
      <c r="AD309" s="76">
        <v>3</v>
      </c>
      <c r="AE309" s="71" t="s">
        <v>13</v>
      </c>
    </row>
    <row r="310" spans="1:53" s="5" customFormat="1" ht="12.75" x14ac:dyDescent="0.2">
      <c r="A310" s="6">
        <v>2</v>
      </c>
      <c r="B310" s="76" t="s">
        <v>117</v>
      </c>
      <c r="C310" s="76">
        <v>52</v>
      </c>
      <c r="D310" s="77" t="s">
        <v>65</v>
      </c>
      <c r="E310" s="123" t="s">
        <v>161</v>
      </c>
      <c r="F310" s="76">
        <v>2</v>
      </c>
      <c r="G310" s="71" t="s">
        <v>71</v>
      </c>
      <c r="H310" s="12"/>
      <c r="I310" s="6">
        <v>2</v>
      </c>
      <c r="J310" s="76" t="s">
        <v>117</v>
      </c>
      <c r="K310" s="111">
        <v>51</v>
      </c>
      <c r="L310" s="77" t="s">
        <v>32</v>
      </c>
      <c r="M310" s="123" t="s">
        <v>221</v>
      </c>
      <c r="N310" s="76">
        <v>1</v>
      </c>
      <c r="O310" s="71" t="s">
        <v>19</v>
      </c>
      <c r="P310" s="12"/>
      <c r="Q310" s="6">
        <v>2</v>
      </c>
      <c r="R310" s="76" t="s">
        <v>117</v>
      </c>
      <c r="S310" s="76">
        <v>56</v>
      </c>
      <c r="T310" s="77" t="s">
        <v>69</v>
      </c>
      <c r="U310" s="122" t="s">
        <v>197</v>
      </c>
      <c r="V310" s="76">
        <v>18</v>
      </c>
      <c r="W310" s="71" t="s">
        <v>74</v>
      </c>
      <c r="X310" s="12"/>
      <c r="Y310" s="6">
        <v>2</v>
      </c>
      <c r="Z310" s="76" t="s">
        <v>117</v>
      </c>
      <c r="AA310" s="76">
        <v>57</v>
      </c>
      <c r="AB310" s="77" t="s">
        <v>30</v>
      </c>
      <c r="AC310" s="122" t="s">
        <v>157</v>
      </c>
      <c r="AD310" s="76">
        <v>3</v>
      </c>
      <c r="AE310" s="71" t="s">
        <v>13</v>
      </c>
    </row>
    <row r="311" spans="1:53" s="5" customFormat="1" ht="13.5" x14ac:dyDescent="0.2">
      <c r="A311" s="6">
        <v>3</v>
      </c>
      <c r="B311" s="76" t="s">
        <v>118</v>
      </c>
      <c r="C311" s="111">
        <v>52</v>
      </c>
      <c r="D311" s="77" t="s">
        <v>65</v>
      </c>
      <c r="E311" s="123"/>
      <c r="F311" s="76">
        <v>2</v>
      </c>
      <c r="G311" s="71" t="s">
        <v>71</v>
      </c>
      <c r="H311" s="12"/>
      <c r="I311" s="177"/>
      <c r="J311" s="296" t="s">
        <v>3</v>
      </c>
      <c r="K311" s="311"/>
      <c r="L311" s="311"/>
      <c r="M311" s="311"/>
      <c r="N311" s="311"/>
      <c r="O311" s="312"/>
      <c r="P311" s="12"/>
      <c r="Q311" s="6"/>
      <c r="R311" s="264" t="s">
        <v>3</v>
      </c>
      <c r="S311" s="316"/>
      <c r="T311" s="316"/>
      <c r="U311" s="316"/>
      <c r="V311" s="316"/>
      <c r="W311" s="317"/>
      <c r="X311" s="12"/>
      <c r="Y311" s="6"/>
      <c r="Z311" s="264" t="s">
        <v>3</v>
      </c>
      <c r="AA311" s="265"/>
      <c r="AB311" s="265"/>
      <c r="AC311" s="265"/>
      <c r="AD311" s="265"/>
      <c r="AE311" s="266"/>
    </row>
    <row r="312" spans="1:53" s="5" customFormat="1" ht="13.5" x14ac:dyDescent="0.2">
      <c r="A312" s="6"/>
      <c r="B312" s="264" t="s">
        <v>3</v>
      </c>
      <c r="C312" s="265"/>
      <c r="D312" s="265"/>
      <c r="E312" s="265"/>
      <c r="F312" s="265"/>
      <c r="G312" s="266"/>
      <c r="H312" s="12"/>
      <c r="I312" s="178"/>
      <c r="J312" s="313"/>
      <c r="K312" s="314"/>
      <c r="L312" s="314"/>
      <c r="M312" s="314"/>
      <c r="N312" s="314"/>
      <c r="O312" s="315"/>
      <c r="P312" s="12"/>
      <c r="Q312" s="6">
        <v>3</v>
      </c>
      <c r="R312" s="76" t="s">
        <v>181</v>
      </c>
      <c r="S312" s="76">
        <v>51</v>
      </c>
      <c r="T312" s="77" t="s">
        <v>32</v>
      </c>
      <c r="U312" s="122" t="s">
        <v>156</v>
      </c>
      <c r="V312" s="76">
        <v>1</v>
      </c>
      <c r="W312" s="71" t="s">
        <v>19</v>
      </c>
      <c r="X312" s="12"/>
      <c r="Y312" s="6">
        <v>3</v>
      </c>
      <c r="Z312" s="76" t="s">
        <v>181</v>
      </c>
      <c r="AA312" s="76">
        <v>56</v>
      </c>
      <c r="AB312" s="77" t="s">
        <v>69</v>
      </c>
      <c r="AC312" s="122" t="s">
        <v>156</v>
      </c>
      <c r="AD312" s="76">
        <v>18</v>
      </c>
      <c r="AE312" s="71" t="s">
        <v>74</v>
      </c>
    </row>
    <row r="313" spans="1:53" s="5" customFormat="1" ht="12.75" x14ac:dyDescent="0.2">
      <c r="A313" s="6">
        <v>4</v>
      </c>
      <c r="B313" s="76" t="s">
        <v>182</v>
      </c>
      <c r="C313" s="76">
        <v>57</v>
      </c>
      <c r="D313" s="77" t="s">
        <v>30</v>
      </c>
      <c r="E313" s="123" t="s">
        <v>156</v>
      </c>
      <c r="F313" s="76">
        <v>3</v>
      </c>
      <c r="G313" s="71" t="s">
        <v>13</v>
      </c>
      <c r="H313" s="12"/>
      <c r="I313" s="6">
        <v>3</v>
      </c>
      <c r="J313" s="76" t="s">
        <v>182</v>
      </c>
      <c r="K313" s="76">
        <v>52</v>
      </c>
      <c r="L313" s="77" t="s">
        <v>65</v>
      </c>
      <c r="M313" s="123" t="s">
        <v>220</v>
      </c>
      <c r="N313" s="76">
        <v>2</v>
      </c>
      <c r="O313" s="71" t="s">
        <v>71</v>
      </c>
      <c r="P313" s="12"/>
      <c r="Q313" s="6">
        <v>4</v>
      </c>
      <c r="R313" s="76" t="s">
        <v>182</v>
      </c>
      <c r="S313" s="111">
        <v>51</v>
      </c>
      <c r="T313" s="77" t="s">
        <v>32</v>
      </c>
      <c r="U313" s="122" t="s">
        <v>197</v>
      </c>
      <c r="V313" s="76">
        <v>1</v>
      </c>
      <c r="W313" s="71" t="s">
        <v>19</v>
      </c>
      <c r="X313" s="12"/>
      <c r="Y313" s="6">
        <v>4</v>
      </c>
      <c r="Z313" s="76" t="s">
        <v>182</v>
      </c>
      <c r="AA313" s="76">
        <v>56</v>
      </c>
      <c r="AB313" s="77" t="s">
        <v>69</v>
      </c>
      <c r="AC313" s="122" t="s">
        <v>157</v>
      </c>
      <c r="AD313" s="76">
        <v>18</v>
      </c>
      <c r="AE313" s="71" t="s">
        <v>74</v>
      </c>
    </row>
    <row r="314" spans="1:53" x14ac:dyDescent="0.2">
      <c r="A314" s="6">
        <v>5</v>
      </c>
      <c r="B314" s="76" t="s">
        <v>183</v>
      </c>
      <c r="C314" s="111">
        <v>57</v>
      </c>
      <c r="D314" s="77" t="s">
        <v>30</v>
      </c>
      <c r="E314" s="123" t="s">
        <v>161</v>
      </c>
      <c r="F314" s="76">
        <v>3</v>
      </c>
      <c r="G314" s="71" t="s">
        <v>13</v>
      </c>
      <c r="H314" s="12"/>
      <c r="I314" s="6">
        <v>4</v>
      </c>
      <c r="J314" s="76" t="s">
        <v>183</v>
      </c>
      <c r="K314" s="111">
        <v>52</v>
      </c>
      <c r="L314" s="77" t="s">
        <v>65</v>
      </c>
      <c r="M314" s="123" t="s">
        <v>221</v>
      </c>
      <c r="N314" s="76">
        <v>2</v>
      </c>
      <c r="O314" s="71" t="s">
        <v>71</v>
      </c>
      <c r="P314" s="65"/>
      <c r="Q314" s="6"/>
      <c r="R314" s="76"/>
      <c r="S314" s="111"/>
      <c r="T314" s="77"/>
      <c r="U314" s="122"/>
      <c r="V314" s="76"/>
      <c r="W314" s="71"/>
      <c r="X314" s="65"/>
      <c r="Y314" s="6"/>
      <c r="Z314" s="76"/>
      <c r="AA314" s="111"/>
      <c r="AB314" s="77"/>
      <c r="AC314" s="122"/>
      <c r="AD314" s="76"/>
      <c r="AE314" s="71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U314" s="5"/>
      <c r="AV314" s="5"/>
      <c r="AW314" s="5"/>
      <c r="AX314" s="5"/>
      <c r="AY314" s="5"/>
      <c r="AZ314" s="5"/>
      <c r="BA314" s="5"/>
    </row>
    <row r="315" spans="1:53" s="5" customFormat="1" x14ac:dyDescent="0.2">
      <c r="A315" s="6"/>
      <c r="B315" s="78"/>
      <c r="C315" s="89"/>
      <c r="D315" s="77"/>
      <c r="E315" s="123"/>
      <c r="F315" s="29"/>
      <c r="G315" s="71"/>
      <c r="H315" s="12"/>
      <c r="I315" s="6">
        <v>5</v>
      </c>
      <c r="J315" s="78" t="s">
        <v>191</v>
      </c>
      <c r="K315" s="76">
        <v>52</v>
      </c>
      <c r="L315" s="77" t="s">
        <v>65</v>
      </c>
      <c r="M315" s="123"/>
      <c r="N315" s="76">
        <v>2</v>
      </c>
      <c r="O315" s="71" t="s">
        <v>71</v>
      </c>
      <c r="P315" s="110"/>
      <c r="Q315" s="6"/>
      <c r="R315" s="78"/>
      <c r="S315" s="81"/>
      <c r="T315" s="81"/>
      <c r="U315" s="81"/>
      <c r="V315" s="81"/>
      <c r="W315" s="75"/>
      <c r="X315" s="12"/>
      <c r="Y315" s="6"/>
      <c r="Z315" s="78"/>
      <c r="AA315" s="81"/>
      <c r="AB315" s="81"/>
      <c r="AC315" s="81"/>
      <c r="AD315" s="81"/>
      <c r="AE315" s="75"/>
      <c r="AG315" s="3"/>
      <c r="AH315" s="3"/>
      <c r="AI315" s="3"/>
      <c r="AJ315" s="3"/>
      <c r="AK315" s="3"/>
      <c r="AL315" s="3"/>
      <c r="AM315" s="3"/>
    </row>
    <row r="316" spans="1:53" s="5" customFormat="1" x14ac:dyDescent="0.2">
      <c r="A316" s="116"/>
      <c r="B316" s="98" t="s">
        <v>4</v>
      </c>
      <c r="C316" s="98"/>
      <c r="D316" s="112"/>
      <c r="E316" s="113"/>
      <c r="F316" s="114"/>
      <c r="G316" s="115"/>
      <c r="H316" s="117"/>
      <c r="I316" s="116"/>
      <c r="J316" s="98" t="s">
        <v>4</v>
      </c>
      <c r="K316" s="98"/>
      <c r="L316" s="112"/>
      <c r="M316" s="113"/>
      <c r="N316" s="114"/>
      <c r="O316" s="115"/>
      <c r="P316" s="12"/>
      <c r="Q316" s="116"/>
      <c r="R316" s="98" t="s">
        <v>4</v>
      </c>
      <c r="S316" s="93"/>
      <c r="T316" s="94"/>
      <c r="U316" s="125"/>
      <c r="V316" s="93"/>
      <c r="W316" s="96"/>
      <c r="X316" s="110"/>
      <c r="Y316" s="116"/>
      <c r="Z316" s="98" t="s">
        <v>4</v>
      </c>
      <c r="AA316" s="93"/>
      <c r="AB316" s="94"/>
      <c r="AC316" s="125"/>
      <c r="AD316" s="93"/>
      <c r="AE316" s="96"/>
      <c r="AN316" s="3"/>
      <c r="AO316" s="3"/>
      <c r="AP316" s="3"/>
      <c r="AQ316" s="3"/>
      <c r="AR316" s="3"/>
      <c r="AS316" s="3"/>
    </row>
    <row r="317" spans="1:53" s="5" customFormat="1" x14ac:dyDescent="0.2">
      <c r="A317" s="6">
        <v>1</v>
      </c>
      <c r="B317" s="76" t="s">
        <v>116</v>
      </c>
      <c r="C317" s="76">
        <v>56</v>
      </c>
      <c r="D317" s="77" t="s">
        <v>69</v>
      </c>
      <c r="E317" s="123" t="s">
        <v>156</v>
      </c>
      <c r="F317" s="76">
        <v>18</v>
      </c>
      <c r="G317" s="71" t="s">
        <v>74</v>
      </c>
      <c r="H317" s="12"/>
      <c r="I317" s="6">
        <v>1</v>
      </c>
      <c r="J317" s="76" t="s">
        <v>116</v>
      </c>
      <c r="K317" s="76">
        <v>58</v>
      </c>
      <c r="L317" s="77" t="s">
        <v>25</v>
      </c>
      <c r="M317" s="123" t="s">
        <v>156</v>
      </c>
      <c r="N317" s="76">
        <v>15</v>
      </c>
      <c r="O317" s="71" t="s">
        <v>72</v>
      </c>
      <c r="P317" s="12"/>
      <c r="Q317" s="6">
        <v>1</v>
      </c>
      <c r="R317" s="76" t="s">
        <v>116</v>
      </c>
      <c r="S317" s="85">
        <v>52</v>
      </c>
      <c r="T317" s="77" t="s">
        <v>65</v>
      </c>
      <c r="U317" s="123" t="s">
        <v>156</v>
      </c>
      <c r="V317" s="108">
        <v>2</v>
      </c>
      <c r="W317" s="71" t="s">
        <v>71</v>
      </c>
      <c r="X317" s="12"/>
      <c r="Y317" s="6">
        <v>1</v>
      </c>
      <c r="Z317" s="76" t="s">
        <v>116</v>
      </c>
      <c r="AA317" s="76">
        <v>53</v>
      </c>
      <c r="AB317" s="77" t="s">
        <v>66</v>
      </c>
      <c r="AC317" s="123" t="s">
        <v>156</v>
      </c>
      <c r="AD317" s="76">
        <v>21</v>
      </c>
      <c r="AE317" s="71" t="s">
        <v>77</v>
      </c>
    </row>
    <row r="318" spans="1:53" s="5" customFormat="1" ht="12.75" x14ac:dyDescent="0.2">
      <c r="A318" s="6">
        <v>2</v>
      </c>
      <c r="B318" s="76" t="s">
        <v>117</v>
      </c>
      <c r="C318" s="76">
        <v>56</v>
      </c>
      <c r="D318" s="77" t="s">
        <v>69</v>
      </c>
      <c r="E318" s="123" t="s">
        <v>161</v>
      </c>
      <c r="F318" s="76">
        <v>18</v>
      </c>
      <c r="G318" s="71" t="s">
        <v>74</v>
      </c>
      <c r="H318" s="12"/>
      <c r="I318" s="6">
        <v>2</v>
      </c>
      <c r="J318" s="76" t="s">
        <v>117</v>
      </c>
      <c r="K318" s="76">
        <v>58</v>
      </c>
      <c r="L318" s="77" t="s">
        <v>25</v>
      </c>
      <c r="M318" s="123" t="s">
        <v>163</v>
      </c>
      <c r="N318" s="76">
        <v>15</v>
      </c>
      <c r="O318" s="71" t="s">
        <v>72</v>
      </c>
      <c r="P318" s="12"/>
      <c r="Q318" s="6">
        <v>2</v>
      </c>
      <c r="R318" s="76" t="s">
        <v>117</v>
      </c>
      <c r="S318" s="76">
        <v>52</v>
      </c>
      <c r="T318" s="77" t="s">
        <v>65</v>
      </c>
      <c r="U318" s="123" t="s">
        <v>171</v>
      </c>
      <c r="V318" s="76">
        <v>2</v>
      </c>
      <c r="W318" s="71" t="s">
        <v>71</v>
      </c>
      <c r="X318" s="12"/>
      <c r="Y318" s="6">
        <v>2</v>
      </c>
      <c r="Z318" s="76" t="s">
        <v>117</v>
      </c>
      <c r="AA318" s="111">
        <v>53</v>
      </c>
      <c r="AB318" s="77" t="s">
        <v>66</v>
      </c>
      <c r="AC318" s="123" t="s">
        <v>162</v>
      </c>
      <c r="AD318" s="76">
        <v>21</v>
      </c>
      <c r="AE318" s="71" t="s">
        <v>77</v>
      </c>
    </row>
    <row r="319" spans="1:53" s="5" customFormat="1" ht="13.5" x14ac:dyDescent="0.2">
      <c r="A319" s="6"/>
      <c r="B319" s="264" t="s">
        <v>3</v>
      </c>
      <c r="C319" s="265"/>
      <c r="D319" s="265"/>
      <c r="E319" s="265"/>
      <c r="F319" s="265"/>
      <c r="G319" s="266"/>
      <c r="H319" s="12"/>
      <c r="I319" s="6"/>
      <c r="J319" s="264" t="s">
        <v>3</v>
      </c>
      <c r="K319" s="265"/>
      <c r="L319" s="265"/>
      <c r="M319" s="265"/>
      <c r="N319" s="265"/>
      <c r="O319" s="266"/>
      <c r="P319" s="12"/>
      <c r="Q319" s="6">
        <v>3</v>
      </c>
      <c r="R319" s="76" t="s">
        <v>118</v>
      </c>
      <c r="S319" s="76">
        <v>52</v>
      </c>
      <c r="T319" s="77" t="s">
        <v>65</v>
      </c>
      <c r="U319" s="122"/>
      <c r="V319" s="76">
        <v>2</v>
      </c>
      <c r="W319" s="71" t="s">
        <v>71</v>
      </c>
      <c r="X319" s="12"/>
      <c r="Y319" s="6">
        <v>3</v>
      </c>
      <c r="Z319" s="76" t="s">
        <v>118</v>
      </c>
      <c r="AA319" s="89">
        <v>53</v>
      </c>
      <c r="AB319" s="77" t="s">
        <v>66</v>
      </c>
      <c r="AC319" s="29"/>
      <c r="AD319" s="29">
        <v>21</v>
      </c>
      <c r="AE319" s="71" t="s">
        <v>77</v>
      </c>
    </row>
    <row r="320" spans="1:53" s="5" customFormat="1" ht="13.5" x14ac:dyDescent="0.2">
      <c r="A320" s="6">
        <v>3</v>
      </c>
      <c r="B320" s="76" t="s">
        <v>181</v>
      </c>
      <c r="C320" s="111">
        <v>54</v>
      </c>
      <c r="D320" s="77" t="s">
        <v>67</v>
      </c>
      <c r="E320" s="123" t="s">
        <v>156</v>
      </c>
      <c r="F320" s="76">
        <v>53</v>
      </c>
      <c r="G320" s="71" t="s">
        <v>190</v>
      </c>
      <c r="H320" s="12"/>
      <c r="I320" s="6">
        <v>3</v>
      </c>
      <c r="J320" s="76" t="s">
        <v>181</v>
      </c>
      <c r="K320" s="41">
        <v>56</v>
      </c>
      <c r="L320" s="77" t="s">
        <v>69</v>
      </c>
      <c r="M320" s="123" t="s">
        <v>156</v>
      </c>
      <c r="N320" s="76">
        <v>18</v>
      </c>
      <c r="O320" s="71" t="s">
        <v>74</v>
      </c>
      <c r="P320" s="12"/>
      <c r="Q320" s="6"/>
      <c r="R320" s="264" t="s">
        <v>3</v>
      </c>
      <c r="S320" s="265"/>
      <c r="T320" s="265"/>
      <c r="U320" s="265"/>
      <c r="V320" s="265"/>
      <c r="W320" s="266"/>
      <c r="X320" s="12"/>
      <c r="Y320" s="6"/>
      <c r="Z320" s="264" t="s">
        <v>3</v>
      </c>
      <c r="AA320" s="265"/>
      <c r="AB320" s="265"/>
      <c r="AC320" s="265"/>
      <c r="AD320" s="265"/>
      <c r="AE320" s="266"/>
    </row>
    <row r="321" spans="1:53" x14ac:dyDescent="0.2">
      <c r="A321" s="6">
        <v>4</v>
      </c>
      <c r="B321" s="76" t="s">
        <v>182</v>
      </c>
      <c r="C321" s="76">
        <v>54</v>
      </c>
      <c r="D321" s="77" t="s">
        <v>67</v>
      </c>
      <c r="E321" s="123" t="s">
        <v>161</v>
      </c>
      <c r="F321" s="76">
        <v>53</v>
      </c>
      <c r="G321" s="71" t="s">
        <v>190</v>
      </c>
      <c r="H321" s="12"/>
      <c r="I321" s="6">
        <v>4</v>
      </c>
      <c r="J321" s="76" t="s">
        <v>182</v>
      </c>
      <c r="K321" s="76">
        <v>56</v>
      </c>
      <c r="L321" s="77" t="s">
        <v>69</v>
      </c>
      <c r="M321" s="123" t="s">
        <v>163</v>
      </c>
      <c r="N321" s="76">
        <v>18</v>
      </c>
      <c r="O321" s="71" t="s">
        <v>74</v>
      </c>
      <c r="P321" s="12"/>
      <c r="Q321" s="6">
        <v>4</v>
      </c>
      <c r="R321" s="76" t="s">
        <v>182</v>
      </c>
      <c r="S321" s="76">
        <v>53</v>
      </c>
      <c r="T321" s="77" t="s">
        <v>66</v>
      </c>
      <c r="U321" s="123" t="s">
        <v>156</v>
      </c>
      <c r="V321" s="76">
        <v>21</v>
      </c>
      <c r="W321" s="71" t="s">
        <v>77</v>
      </c>
      <c r="X321" s="12"/>
      <c r="Y321" s="6">
        <v>4</v>
      </c>
      <c r="Z321" s="76" t="s">
        <v>182</v>
      </c>
      <c r="AA321" s="85">
        <v>52</v>
      </c>
      <c r="AB321" s="77" t="s">
        <v>65</v>
      </c>
      <c r="AC321" s="123" t="s">
        <v>156</v>
      </c>
      <c r="AD321" s="108">
        <v>2</v>
      </c>
      <c r="AE321" s="71" t="s">
        <v>71</v>
      </c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U321" s="5"/>
      <c r="AV321" s="5"/>
      <c r="AW321" s="5"/>
      <c r="AX321" s="5"/>
      <c r="AY321" s="5"/>
      <c r="AZ321" s="5"/>
      <c r="BA321" s="5"/>
    </row>
    <row r="322" spans="1:53" s="5" customFormat="1" ht="12.75" x14ac:dyDescent="0.2">
      <c r="A322" s="6">
        <v>5</v>
      </c>
      <c r="B322" s="76" t="s">
        <v>183</v>
      </c>
      <c r="C322" s="76">
        <v>54</v>
      </c>
      <c r="D322" s="77" t="s">
        <v>67</v>
      </c>
      <c r="E322" s="123"/>
      <c r="F322" s="76">
        <v>53</v>
      </c>
      <c r="G322" s="71" t="s">
        <v>190</v>
      </c>
      <c r="H322" s="12"/>
      <c r="I322" s="6"/>
      <c r="J322" s="76"/>
      <c r="K322" s="76"/>
      <c r="L322" s="77"/>
      <c r="M322" s="123"/>
      <c r="N322" s="76"/>
      <c r="O322" s="71"/>
      <c r="P322" s="65"/>
      <c r="Q322" s="6">
        <v>5</v>
      </c>
      <c r="R322" s="76" t="s">
        <v>183</v>
      </c>
      <c r="S322" s="111">
        <v>53</v>
      </c>
      <c r="T322" s="77" t="s">
        <v>66</v>
      </c>
      <c r="U322" s="123" t="s">
        <v>171</v>
      </c>
      <c r="V322" s="76">
        <v>21</v>
      </c>
      <c r="W322" s="71" t="s">
        <v>77</v>
      </c>
      <c r="X322" s="65"/>
      <c r="Y322" s="6">
        <v>5</v>
      </c>
      <c r="Z322" s="76" t="s">
        <v>183</v>
      </c>
      <c r="AA322" s="76">
        <v>52</v>
      </c>
      <c r="AB322" s="77" t="s">
        <v>65</v>
      </c>
      <c r="AC322" s="123" t="s">
        <v>162</v>
      </c>
      <c r="AD322" s="76">
        <v>2</v>
      </c>
      <c r="AE322" s="71" t="s">
        <v>71</v>
      </c>
    </row>
    <row r="323" spans="1:53" s="5" customFormat="1" x14ac:dyDescent="0.2">
      <c r="A323" s="6"/>
      <c r="B323" s="174"/>
      <c r="C323" s="173"/>
      <c r="D323" s="173"/>
      <c r="E323" s="173"/>
      <c r="F323" s="173"/>
      <c r="G323" s="179"/>
      <c r="H323" s="12"/>
      <c r="I323" s="6"/>
      <c r="J323" s="78"/>
      <c r="K323" s="78"/>
      <c r="L323" s="78"/>
      <c r="M323" s="78"/>
      <c r="N323" s="78"/>
      <c r="O323" s="72"/>
      <c r="P323" s="12"/>
      <c r="Q323" s="6">
        <v>6</v>
      </c>
      <c r="R323" s="78" t="s">
        <v>191</v>
      </c>
      <c r="S323" s="89">
        <v>53</v>
      </c>
      <c r="T323" s="77" t="s">
        <v>66</v>
      </c>
      <c r="U323" s="29"/>
      <c r="V323" s="29">
        <v>21</v>
      </c>
      <c r="W323" s="71" t="s">
        <v>77</v>
      </c>
      <c r="X323" s="12"/>
      <c r="Y323" s="6">
        <v>6</v>
      </c>
      <c r="Z323" s="78" t="s">
        <v>191</v>
      </c>
      <c r="AA323" s="76">
        <v>52</v>
      </c>
      <c r="AB323" s="77" t="s">
        <v>65</v>
      </c>
      <c r="AC323" s="122"/>
      <c r="AD323" s="76">
        <v>2</v>
      </c>
      <c r="AE323" s="71" t="s">
        <v>71</v>
      </c>
      <c r="AG323" s="3"/>
      <c r="AH323" s="3"/>
      <c r="AI323" s="3"/>
      <c r="AJ323" s="3"/>
      <c r="AK323" s="3"/>
      <c r="AL323" s="3"/>
      <c r="AM323" s="3"/>
    </row>
    <row r="324" spans="1:53" s="5" customFormat="1" x14ac:dyDescent="0.2">
      <c r="A324" s="116"/>
      <c r="B324" s="98" t="s">
        <v>6</v>
      </c>
      <c r="C324" s="98"/>
      <c r="D324" s="112"/>
      <c r="E324" s="113"/>
      <c r="F324" s="114"/>
      <c r="G324" s="115"/>
      <c r="H324" s="65"/>
      <c r="I324" s="116"/>
      <c r="J324" s="98" t="s">
        <v>6</v>
      </c>
      <c r="K324" s="98"/>
      <c r="L324" s="112"/>
      <c r="M324" s="113"/>
      <c r="N324" s="114"/>
      <c r="O324" s="115"/>
      <c r="P324" s="12"/>
      <c r="Q324" s="116"/>
      <c r="R324" s="98" t="s">
        <v>6</v>
      </c>
      <c r="S324" s="93"/>
      <c r="T324" s="94"/>
      <c r="U324" s="125"/>
      <c r="V324" s="93"/>
      <c r="W324" s="96"/>
      <c r="X324" s="12"/>
      <c r="Y324" s="116"/>
      <c r="Z324" s="98" t="s">
        <v>6</v>
      </c>
      <c r="AA324" s="93"/>
      <c r="AB324" s="94"/>
      <c r="AC324" s="125"/>
      <c r="AD324" s="93"/>
      <c r="AE324" s="96"/>
      <c r="AN324" s="3"/>
      <c r="AO324" s="3"/>
      <c r="AP324" s="3"/>
      <c r="AQ324" s="3"/>
      <c r="AR324" s="3"/>
      <c r="AS324" s="3"/>
    </row>
    <row r="325" spans="1:53" s="5" customFormat="1" x14ac:dyDescent="0.2">
      <c r="A325" s="6">
        <v>1</v>
      </c>
      <c r="B325" s="76" t="s">
        <v>116</v>
      </c>
      <c r="C325" s="76">
        <v>55</v>
      </c>
      <c r="D325" s="77" t="s">
        <v>68</v>
      </c>
      <c r="E325" s="123" t="s">
        <v>156</v>
      </c>
      <c r="F325" s="76">
        <v>22</v>
      </c>
      <c r="G325" s="71" t="s">
        <v>78</v>
      </c>
      <c r="H325" s="12"/>
      <c r="I325" s="6">
        <v>1</v>
      </c>
      <c r="J325" s="76"/>
      <c r="K325" s="76"/>
      <c r="L325" s="77"/>
      <c r="M325" s="123"/>
      <c r="N325" s="76"/>
      <c r="O325" s="71"/>
      <c r="P325" s="12"/>
      <c r="Q325" s="6">
        <v>1</v>
      </c>
      <c r="R325" s="76" t="s">
        <v>116</v>
      </c>
      <c r="S325" s="85">
        <v>58</v>
      </c>
      <c r="T325" s="77" t="s">
        <v>25</v>
      </c>
      <c r="U325" s="123" t="s">
        <v>156</v>
      </c>
      <c r="V325" s="76">
        <v>15</v>
      </c>
      <c r="W325" s="71" t="s">
        <v>72</v>
      </c>
      <c r="X325" s="12"/>
      <c r="Y325" s="6"/>
      <c r="Z325" s="76"/>
      <c r="AA325" s="85"/>
      <c r="AB325" s="106"/>
      <c r="AC325" s="85"/>
      <c r="AD325" s="108"/>
      <c r="AE325" s="109"/>
    </row>
    <row r="326" spans="1:53" s="5" customFormat="1" ht="12.75" x14ac:dyDescent="0.2">
      <c r="A326" s="6">
        <v>2</v>
      </c>
      <c r="B326" s="76" t="s">
        <v>117</v>
      </c>
      <c r="C326" s="76">
        <v>55</v>
      </c>
      <c r="D326" s="77" t="s">
        <v>68</v>
      </c>
      <c r="E326" s="123" t="s">
        <v>161</v>
      </c>
      <c r="F326" s="76">
        <v>22</v>
      </c>
      <c r="G326" s="71" t="s">
        <v>78</v>
      </c>
      <c r="H326" s="12"/>
      <c r="I326" s="6">
        <v>2</v>
      </c>
      <c r="J326" s="76"/>
      <c r="K326" s="76"/>
      <c r="L326" s="77"/>
      <c r="M326" s="123"/>
      <c r="N326" s="76"/>
      <c r="O326" s="71"/>
      <c r="P326" s="12"/>
      <c r="Q326" s="6">
        <v>2</v>
      </c>
      <c r="R326" s="76" t="s">
        <v>117</v>
      </c>
      <c r="S326" s="76">
        <v>58</v>
      </c>
      <c r="T326" s="77" t="s">
        <v>25</v>
      </c>
      <c r="U326" s="123" t="s">
        <v>171</v>
      </c>
      <c r="V326" s="76">
        <v>15</v>
      </c>
      <c r="W326" s="71" t="s">
        <v>72</v>
      </c>
      <c r="X326" s="12"/>
      <c r="Y326" s="6"/>
      <c r="Z326" s="76"/>
      <c r="AA326" s="76"/>
      <c r="AB326" s="77"/>
      <c r="AC326" s="83"/>
      <c r="AD326" s="76"/>
      <c r="AE326" s="71"/>
    </row>
    <row r="327" spans="1:53" s="5" customFormat="1" x14ac:dyDescent="0.2">
      <c r="A327" s="6">
        <v>3</v>
      </c>
      <c r="B327" s="76" t="s">
        <v>118</v>
      </c>
      <c r="C327" s="76">
        <v>55</v>
      </c>
      <c r="D327" s="77" t="s">
        <v>68</v>
      </c>
      <c r="E327" s="123"/>
      <c r="F327" s="76">
        <v>22</v>
      </c>
      <c r="G327" s="71" t="s">
        <v>78</v>
      </c>
      <c r="H327" s="12"/>
      <c r="I327" s="6">
        <v>3</v>
      </c>
      <c r="J327" s="76"/>
      <c r="K327" s="89"/>
      <c r="L327" s="77"/>
      <c r="M327" s="45"/>
      <c r="N327" s="75"/>
      <c r="O327" s="61"/>
      <c r="P327" s="12"/>
      <c r="Q327" s="6">
        <v>3</v>
      </c>
      <c r="R327" s="264" t="s">
        <v>3</v>
      </c>
      <c r="S327" s="265"/>
      <c r="T327" s="265"/>
      <c r="U327" s="265"/>
      <c r="V327" s="265"/>
      <c r="W327" s="266"/>
      <c r="X327" s="110"/>
      <c r="Y327" s="6"/>
      <c r="Z327" s="76"/>
      <c r="AA327" s="76"/>
      <c r="AB327" s="77"/>
      <c r="AC327" s="83"/>
      <c r="AD327" s="76"/>
      <c r="AE327" s="71"/>
    </row>
    <row r="328" spans="1:53" s="5" customFormat="1" x14ac:dyDescent="0.2">
      <c r="A328" s="6"/>
      <c r="B328" s="76"/>
      <c r="C328" s="81"/>
      <c r="D328" s="81"/>
      <c r="E328" s="81"/>
      <c r="F328" s="81"/>
      <c r="G328" s="75"/>
      <c r="H328" s="12"/>
      <c r="I328" s="6">
        <v>4</v>
      </c>
      <c r="J328" s="76" t="s">
        <v>181</v>
      </c>
      <c r="K328" s="78">
        <v>54</v>
      </c>
      <c r="L328" s="77" t="s">
        <v>67</v>
      </c>
      <c r="M328" s="309" t="s">
        <v>154</v>
      </c>
      <c r="N328" s="78">
        <v>53</v>
      </c>
      <c r="O328" s="61" t="s">
        <v>190</v>
      </c>
      <c r="P328" s="12"/>
      <c r="Q328" s="6">
        <v>4</v>
      </c>
      <c r="R328" s="76" t="s">
        <v>181</v>
      </c>
      <c r="S328" s="81">
        <v>54</v>
      </c>
      <c r="T328" s="77" t="s">
        <v>67</v>
      </c>
      <c r="U328" s="310" t="s">
        <v>154</v>
      </c>
      <c r="V328" s="81">
        <v>53</v>
      </c>
      <c r="W328" s="71" t="s">
        <v>190</v>
      </c>
      <c r="X328" s="110"/>
      <c r="Y328" s="6"/>
      <c r="Z328" s="76"/>
      <c r="AA328" s="81"/>
      <c r="AB328" s="81"/>
      <c r="AC328" s="81"/>
      <c r="AD328" s="81"/>
      <c r="AE328" s="75"/>
    </row>
    <row r="329" spans="1:53" s="5" customFormat="1" ht="16.5" thickBot="1" x14ac:dyDescent="0.25">
      <c r="A329" s="6"/>
      <c r="B329" s="76"/>
      <c r="C329" s="76"/>
      <c r="D329" s="77"/>
      <c r="E329" s="123"/>
      <c r="F329" s="76"/>
      <c r="G329" s="71"/>
      <c r="H329" s="12"/>
      <c r="I329" s="6">
        <v>5</v>
      </c>
      <c r="J329" s="76" t="s">
        <v>182</v>
      </c>
      <c r="K329" s="76">
        <v>54</v>
      </c>
      <c r="L329" s="77" t="s">
        <v>67</v>
      </c>
      <c r="M329" s="309"/>
      <c r="N329" s="76">
        <v>53</v>
      </c>
      <c r="O329" s="61" t="s">
        <v>190</v>
      </c>
      <c r="P329" s="62"/>
      <c r="Q329" s="6">
        <v>5</v>
      </c>
      <c r="R329" s="76" t="s">
        <v>182</v>
      </c>
      <c r="S329" s="89">
        <v>54</v>
      </c>
      <c r="T329" s="77" t="s">
        <v>67</v>
      </c>
      <c r="U329" s="295"/>
      <c r="V329" s="29">
        <v>53</v>
      </c>
      <c r="W329" s="71" t="s">
        <v>190</v>
      </c>
      <c r="X329" s="118"/>
      <c r="Y329" s="6">
        <v>1</v>
      </c>
      <c r="Z329" s="76" t="s">
        <v>182</v>
      </c>
      <c r="AA329" s="76">
        <v>55</v>
      </c>
      <c r="AB329" s="77" t="s">
        <v>68</v>
      </c>
      <c r="AC329" s="123" t="s">
        <v>156</v>
      </c>
      <c r="AD329" s="76">
        <v>22</v>
      </c>
      <c r="AE329" s="71" t="s">
        <v>78</v>
      </c>
    </row>
    <row r="330" spans="1:53" s="5" customFormat="1" ht="16.5" thickTop="1" x14ac:dyDescent="0.2">
      <c r="A330" s="6"/>
      <c r="B330" s="76"/>
      <c r="C330" s="76"/>
      <c r="D330" s="77"/>
      <c r="E330" s="123"/>
      <c r="F330" s="76"/>
      <c r="G330" s="71"/>
      <c r="H330" s="12"/>
      <c r="I330" s="6">
        <v>6</v>
      </c>
      <c r="J330" s="76" t="s">
        <v>183</v>
      </c>
      <c r="K330" s="76">
        <v>54</v>
      </c>
      <c r="L330" s="77" t="s">
        <v>67</v>
      </c>
      <c r="M330" s="309"/>
      <c r="N330" s="76">
        <v>53</v>
      </c>
      <c r="O330" s="61" t="s">
        <v>190</v>
      </c>
      <c r="Q330" s="6">
        <v>6</v>
      </c>
      <c r="R330" s="76" t="s">
        <v>183</v>
      </c>
      <c r="S330" s="76">
        <v>54</v>
      </c>
      <c r="T330" s="77" t="s">
        <v>67</v>
      </c>
      <c r="U330" s="295"/>
      <c r="V330" s="76">
        <v>53</v>
      </c>
      <c r="W330" s="71" t="s">
        <v>190</v>
      </c>
      <c r="Y330" s="6">
        <v>2</v>
      </c>
      <c r="Z330" s="76" t="s">
        <v>183</v>
      </c>
      <c r="AA330" s="76">
        <v>55</v>
      </c>
      <c r="AB330" s="77" t="s">
        <v>68</v>
      </c>
      <c r="AC330" s="123" t="s">
        <v>162</v>
      </c>
      <c r="AD330" s="76">
        <v>22</v>
      </c>
      <c r="AE330" s="71" t="s">
        <v>78</v>
      </c>
      <c r="AU330" s="3"/>
      <c r="AV330" s="3"/>
      <c r="AW330" s="3"/>
      <c r="AX330" s="3"/>
      <c r="AY330" s="3"/>
      <c r="AZ330" s="3"/>
      <c r="BA330" s="3"/>
    </row>
    <row r="331" spans="1:53" s="5" customFormat="1" ht="16.5" thickBot="1" x14ac:dyDescent="0.25">
      <c r="A331" s="6"/>
      <c r="B331" s="78"/>
      <c r="C331" s="76"/>
      <c r="D331" s="77"/>
      <c r="E331" s="123"/>
      <c r="F331" s="76"/>
      <c r="G331" s="71"/>
      <c r="H331" s="62"/>
      <c r="I331" s="6"/>
      <c r="J331" s="78"/>
      <c r="K331" s="78"/>
      <c r="L331" s="78"/>
      <c r="M331" s="78"/>
      <c r="N331" s="78"/>
      <c r="O331" s="72"/>
      <c r="Q331" s="6"/>
      <c r="R331" s="78"/>
      <c r="S331" s="76"/>
      <c r="T331" s="77"/>
      <c r="U331" s="122"/>
      <c r="V331" s="76"/>
      <c r="W331" s="71"/>
      <c r="Y331" s="6">
        <v>3</v>
      </c>
      <c r="Z331" s="78" t="s">
        <v>191</v>
      </c>
      <c r="AA331" s="76">
        <v>55</v>
      </c>
      <c r="AB331" s="77" t="s">
        <v>68</v>
      </c>
      <c r="AC331" s="123"/>
      <c r="AD331" s="76">
        <v>22</v>
      </c>
      <c r="AE331" s="71" t="s">
        <v>78</v>
      </c>
      <c r="AG331" s="3"/>
      <c r="AH331" s="3"/>
      <c r="AI331" s="3"/>
      <c r="AJ331" s="3"/>
      <c r="AK331" s="3"/>
      <c r="AL331" s="3"/>
      <c r="AM331" s="3"/>
    </row>
    <row r="332" spans="1:53" s="5" customFormat="1" ht="16.5" thickTop="1" x14ac:dyDescent="0.2">
      <c r="A332" s="116"/>
      <c r="B332" s="98" t="s">
        <v>7</v>
      </c>
      <c r="C332" s="98"/>
      <c r="D332" s="112"/>
      <c r="E332" s="113"/>
      <c r="F332" s="114" t="s">
        <v>41</v>
      </c>
      <c r="G332" s="115"/>
      <c r="I332" s="116"/>
      <c r="J332" s="98" t="s">
        <v>7</v>
      </c>
      <c r="K332" s="98"/>
      <c r="L332" s="112"/>
      <c r="M332" s="113"/>
      <c r="N332" s="114"/>
      <c r="O332" s="115"/>
      <c r="Q332" s="116"/>
      <c r="R332" s="98" t="s">
        <v>7</v>
      </c>
      <c r="S332" s="93"/>
      <c r="T332" s="94"/>
      <c r="U332" s="125"/>
      <c r="V332" s="93"/>
      <c r="W332" s="96"/>
      <c r="Y332" s="116"/>
      <c r="Z332" s="98" t="s">
        <v>7</v>
      </c>
      <c r="AA332" s="93"/>
      <c r="AB332" s="94"/>
      <c r="AC332" s="125"/>
      <c r="AD332" s="93"/>
      <c r="AE332" s="96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53" s="5" customFormat="1" x14ac:dyDescent="0.2">
      <c r="A333" s="6">
        <v>1</v>
      </c>
      <c r="B333" s="76" t="s">
        <v>116</v>
      </c>
      <c r="C333" s="76">
        <v>51</v>
      </c>
      <c r="D333" s="77" t="s">
        <v>32</v>
      </c>
      <c r="E333" s="123" t="s">
        <v>156</v>
      </c>
      <c r="F333" s="76">
        <v>1</v>
      </c>
      <c r="G333" s="71" t="s">
        <v>19</v>
      </c>
      <c r="I333" s="6">
        <v>1</v>
      </c>
      <c r="J333" s="76" t="s">
        <v>116</v>
      </c>
      <c r="K333" s="76">
        <v>55</v>
      </c>
      <c r="L333" s="77" t="s">
        <v>68</v>
      </c>
      <c r="M333" s="123" t="s">
        <v>156</v>
      </c>
      <c r="N333" s="76">
        <v>22</v>
      </c>
      <c r="O333" s="71" t="s">
        <v>78</v>
      </c>
      <c r="Q333" s="6"/>
      <c r="R333" s="76"/>
      <c r="S333" s="85"/>
      <c r="T333" s="106"/>
      <c r="U333" s="85"/>
      <c r="V333" s="108"/>
      <c r="W333" s="109"/>
      <c r="Y333" s="6">
        <v>1</v>
      </c>
      <c r="Z333" s="76" t="s">
        <v>116</v>
      </c>
      <c r="AA333" s="85">
        <v>54</v>
      </c>
      <c r="AB333" s="77" t="s">
        <v>67</v>
      </c>
      <c r="AC333" s="85"/>
      <c r="AD333" s="108">
        <v>53</v>
      </c>
      <c r="AE333" s="71" t="s">
        <v>190</v>
      </c>
      <c r="AG333" s="3"/>
      <c r="AH333" s="3"/>
      <c r="AI333" s="3"/>
      <c r="AJ333" s="3"/>
      <c r="AK333" s="3"/>
      <c r="AL333" s="3"/>
      <c r="AM333" s="3"/>
    </row>
    <row r="334" spans="1:53" s="5" customFormat="1" x14ac:dyDescent="0.2">
      <c r="A334" s="6">
        <v>2</v>
      </c>
      <c r="B334" s="76" t="s">
        <v>117</v>
      </c>
      <c r="C334" s="111">
        <v>51</v>
      </c>
      <c r="D334" s="77" t="s">
        <v>32</v>
      </c>
      <c r="E334" s="123" t="s">
        <v>161</v>
      </c>
      <c r="F334" s="76">
        <v>1</v>
      </c>
      <c r="G334" s="71" t="s">
        <v>19</v>
      </c>
      <c r="I334" s="6">
        <v>2</v>
      </c>
      <c r="J334" s="76" t="s">
        <v>117</v>
      </c>
      <c r="K334" s="76">
        <v>55</v>
      </c>
      <c r="L334" s="77" t="s">
        <v>68</v>
      </c>
      <c r="M334" s="123" t="s">
        <v>163</v>
      </c>
      <c r="N334" s="76">
        <v>22</v>
      </c>
      <c r="O334" s="71" t="s">
        <v>78</v>
      </c>
      <c r="Q334" s="6"/>
      <c r="R334" s="76"/>
      <c r="S334" s="76"/>
      <c r="T334" s="77"/>
      <c r="U334" s="122"/>
      <c r="V334" s="76"/>
      <c r="W334" s="71"/>
      <c r="Y334" s="6">
        <v>2</v>
      </c>
      <c r="Z334" s="76" t="s">
        <v>117</v>
      </c>
      <c r="AA334" s="76">
        <v>54</v>
      </c>
      <c r="AB334" s="77" t="s">
        <v>67</v>
      </c>
      <c r="AC334" s="123" t="s">
        <v>156</v>
      </c>
      <c r="AD334" s="76">
        <v>53</v>
      </c>
      <c r="AE334" s="71" t="s">
        <v>190</v>
      </c>
      <c r="AG334" s="3"/>
      <c r="AH334" s="3"/>
      <c r="AI334" s="3"/>
      <c r="AJ334" s="3"/>
      <c r="AK334" s="3"/>
      <c r="AL334" s="3"/>
      <c r="AM334" s="3"/>
    </row>
    <row r="335" spans="1:53" s="5" customFormat="1" x14ac:dyDescent="0.2">
      <c r="A335" s="6"/>
      <c r="B335" s="264" t="s">
        <v>3</v>
      </c>
      <c r="C335" s="265"/>
      <c r="D335" s="265"/>
      <c r="E335" s="265"/>
      <c r="F335" s="265"/>
      <c r="G335" s="266"/>
      <c r="I335" s="6">
        <v>3</v>
      </c>
      <c r="J335" s="76" t="s">
        <v>118</v>
      </c>
      <c r="K335" s="76">
        <v>55</v>
      </c>
      <c r="L335" s="77" t="s">
        <v>68</v>
      </c>
      <c r="M335" s="123"/>
      <c r="N335" s="76">
        <v>22</v>
      </c>
      <c r="O335" s="71" t="s">
        <v>78</v>
      </c>
      <c r="Q335" s="6"/>
      <c r="R335" s="76"/>
      <c r="S335" s="76"/>
      <c r="T335" s="77"/>
      <c r="U335" s="122"/>
      <c r="V335" s="76"/>
      <c r="W335" s="71"/>
      <c r="Y335" s="6">
        <v>3</v>
      </c>
      <c r="Z335" s="76" t="s">
        <v>118</v>
      </c>
      <c r="AA335" s="76">
        <v>54</v>
      </c>
      <c r="AB335" s="77" t="s">
        <v>67</v>
      </c>
      <c r="AC335" s="123" t="s">
        <v>162</v>
      </c>
      <c r="AD335" s="76">
        <v>53</v>
      </c>
      <c r="AE335" s="71" t="s">
        <v>190</v>
      </c>
      <c r="AG335" s="3"/>
      <c r="AH335" s="3"/>
      <c r="AI335" s="3"/>
      <c r="AJ335" s="3"/>
      <c r="AK335" s="3"/>
      <c r="AL335" s="3"/>
      <c r="AM335" s="3"/>
    </row>
    <row r="336" spans="1:53" s="5" customFormat="1" x14ac:dyDescent="0.2">
      <c r="A336" s="6">
        <v>3</v>
      </c>
      <c r="B336" s="76" t="s">
        <v>181</v>
      </c>
      <c r="C336" s="89">
        <v>58</v>
      </c>
      <c r="D336" s="77" t="s">
        <v>25</v>
      </c>
      <c r="E336" s="123" t="s">
        <v>156</v>
      </c>
      <c r="F336" s="76">
        <v>15</v>
      </c>
      <c r="G336" s="71" t="s">
        <v>72</v>
      </c>
      <c r="I336" s="6"/>
      <c r="J336" s="76"/>
      <c r="K336" s="41"/>
      <c r="L336" s="78"/>
      <c r="M336" s="78"/>
      <c r="N336" s="78"/>
      <c r="O336" s="64"/>
      <c r="Q336" s="6"/>
      <c r="R336" s="76"/>
      <c r="S336" s="81"/>
      <c r="T336" s="81"/>
      <c r="U336" s="81"/>
      <c r="V336" s="81"/>
      <c r="W336" s="75"/>
      <c r="Y336" s="6"/>
      <c r="Z336" s="76"/>
      <c r="AA336" s="76"/>
      <c r="AB336" s="77"/>
      <c r="AC336" s="122"/>
      <c r="AD336" s="76"/>
      <c r="AE336" s="71"/>
      <c r="AG336" s="3"/>
      <c r="AH336" s="3"/>
      <c r="AI336" s="3"/>
      <c r="AJ336" s="3"/>
      <c r="AK336" s="3"/>
      <c r="AL336" s="3"/>
      <c r="AM336" s="3"/>
    </row>
    <row r="337" spans="1:53" s="5" customFormat="1" x14ac:dyDescent="0.2">
      <c r="A337" s="6">
        <v>4</v>
      </c>
      <c r="B337" s="76" t="s">
        <v>182</v>
      </c>
      <c r="C337" s="76">
        <v>58</v>
      </c>
      <c r="D337" s="77" t="s">
        <v>25</v>
      </c>
      <c r="E337" s="123" t="s">
        <v>161</v>
      </c>
      <c r="F337" s="76">
        <v>15</v>
      </c>
      <c r="G337" s="71" t="s">
        <v>72</v>
      </c>
      <c r="I337" s="6"/>
      <c r="J337" s="76"/>
      <c r="K337" s="76"/>
      <c r="L337" s="77"/>
      <c r="M337" s="123"/>
      <c r="N337" s="76"/>
      <c r="O337" s="71"/>
      <c r="Q337" s="6">
        <v>1</v>
      </c>
      <c r="R337" s="76" t="s">
        <v>182</v>
      </c>
      <c r="S337" s="76">
        <v>55</v>
      </c>
      <c r="T337" s="77" t="s">
        <v>68</v>
      </c>
      <c r="U337" s="123" t="s">
        <v>156</v>
      </c>
      <c r="V337" s="76">
        <v>22</v>
      </c>
      <c r="W337" s="71" t="s">
        <v>78</v>
      </c>
      <c r="Y337" s="6"/>
      <c r="Z337" s="76"/>
      <c r="AA337" s="81"/>
      <c r="AB337" s="81"/>
      <c r="AC337" s="81"/>
      <c r="AD337" s="81"/>
      <c r="AE337" s="75"/>
      <c r="AG337" s="3"/>
      <c r="AH337" s="3"/>
      <c r="AI337" s="3"/>
      <c r="AJ337" s="3"/>
      <c r="AK337" s="3"/>
      <c r="AL337" s="3"/>
      <c r="AM337" s="3"/>
    </row>
    <row r="338" spans="1:53" s="5" customFormat="1" x14ac:dyDescent="0.2">
      <c r="A338" s="6"/>
      <c r="B338" s="76"/>
      <c r="C338" s="111"/>
      <c r="D338" s="77"/>
      <c r="E338" s="123"/>
      <c r="F338" s="76"/>
      <c r="G338" s="71"/>
      <c r="I338" s="6"/>
      <c r="J338" s="76"/>
      <c r="K338" s="111"/>
      <c r="L338" s="77"/>
      <c r="M338" s="123"/>
      <c r="N338" s="76"/>
      <c r="O338" s="71"/>
      <c r="P338" s="3"/>
      <c r="Q338" s="6">
        <v>2</v>
      </c>
      <c r="R338" s="76" t="s">
        <v>183</v>
      </c>
      <c r="S338" s="76">
        <v>55</v>
      </c>
      <c r="T338" s="77" t="s">
        <v>68</v>
      </c>
      <c r="U338" s="123" t="s">
        <v>171</v>
      </c>
      <c r="V338" s="76">
        <v>22</v>
      </c>
      <c r="W338" s="71" t="s">
        <v>78</v>
      </c>
      <c r="Y338" s="6"/>
      <c r="Z338" s="76"/>
      <c r="AA338" s="76"/>
      <c r="AB338" s="77"/>
      <c r="AC338" s="122"/>
      <c r="AD338" s="76"/>
      <c r="AE338" s="71"/>
      <c r="AG338" s="3"/>
      <c r="AH338" s="3"/>
      <c r="AI338" s="3"/>
      <c r="AJ338" s="3"/>
      <c r="AK338" s="3"/>
      <c r="AL338" s="3"/>
      <c r="AM338" s="3"/>
    </row>
    <row r="339" spans="1:53" s="5" customFormat="1" x14ac:dyDescent="0.2">
      <c r="A339" s="6"/>
      <c r="B339" s="78"/>
      <c r="C339" s="173"/>
      <c r="D339" s="173"/>
      <c r="E339" s="173"/>
      <c r="F339" s="173"/>
      <c r="G339" s="179"/>
      <c r="H339" s="3"/>
      <c r="I339" s="6"/>
      <c r="J339" s="78"/>
      <c r="K339" s="76"/>
      <c r="L339" s="77"/>
      <c r="M339" s="123"/>
      <c r="N339" s="76"/>
      <c r="O339" s="71"/>
      <c r="P339" s="12"/>
      <c r="Q339" s="6">
        <v>3</v>
      </c>
      <c r="R339" s="78" t="s">
        <v>191</v>
      </c>
      <c r="S339" s="76">
        <v>55</v>
      </c>
      <c r="T339" s="77" t="s">
        <v>68</v>
      </c>
      <c r="U339" s="123"/>
      <c r="V339" s="76">
        <v>22</v>
      </c>
      <c r="W339" s="71" t="s">
        <v>78</v>
      </c>
      <c r="X339" s="110"/>
      <c r="Y339" s="6"/>
      <c r="Z339" s="78"/>
      <c r="AA339" s="111"/>
      <c r="AB339" s="77"/>
      <c r="AC339" s="122"/>
      <c r="AD339" s="76"/>
      <c r="AE339" s="71"/>
      <c r="AG339" s="3"/>
      <c r="AH339" s="3"/>
      <c r="AI339" s="3"/>
      <c r="AJ339" s="3"/>
      <c r="AK339" s="3"/>
      <c r="AL339" s="3"/>
      <c r="AM339" s="3"/>
    </row>
    <row r="340" spans="1:53" s="5" customFormat="1" x14ac:dyDescent="0.2">
      <c r="A340" s="116"/>
      <c r="B340" s="98" t="s">
        <v>8</v>
      </c>
      <c r="C340" s="98"/>
      <c r="D340" s="112"/>
      <c r="E340" s="113"/>
      <c r="F340" s="114"/>
      <c r="G340" s="115"/>
      <c r="I340" s="116"/>
      <c r="J340" s="98" t="s">
        <v>8</v>
      </c>
      <c r="K340" s="98"/>
      <c r="L340" s="112"/>
      <c r="M340" s="113"/>
      <c r="N340" s="114"/>
      <c r="O340" s="115"/>
      <c r="P340" s="12"/>
      <c r="Q340" s="116"/>
      <c r="R340" s="98" t="s">
        <v>8</v>
      </c>
      <c r="S340" s="93"/>
      <c r="T340" s="94"/>
      <c r="U340" s="125"/>
      <c r="V340" s="93"/>
      <c r="W340" s="96"/>
      <c r="X340" s="12"/>
      <c r="Y340" s="116"/>
      <c r="Z340" s="98" t="s">
        <v>8</v>
      </c>
      <c r="AA340" s="93"/>
      <c r="AB340" s="94"/>
      <c r="AC340" s="125"/>
      <c r="AD340" s="93"/>
      <c r="AE340" s="96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U340" s="3"/>
      <c r="AV340" s="3"/>
      <c r="AW340" s="3"/>
      <c r="AX340" s="3"/>
      <c r="AY340" s="3"/>
      <c r="AZ340" s="3"/>
      <c r="BA340" s="3"/>
    </row>
    <row r="341" spans="1:53" s="5" customFormat="1" x14ac:dyDescent="0.2">
      <c r="A341" s="6">
        <v>1</v>
      </c>
      <c r="B341" s="76" t="s">
        <v>116</v>
      </c>
      <c r="C341" s="76">
        <v>53</v>
      </c>
      <c r="D341" s="77" t="s">
        <v>66</v>
      </c>
      <c r="E341" s="185" t="s">
        <v>156</v>
      </c>
      <c r="F341" s="76">
        <v>21</v>
      </c>
      <c r="G341" s="71" t="s">
        <v>77</v>
      </c>
      <c r="H341" s="12"/>
      <c r="I341" s="6">
        <v>1</v>
      </c>
      <c r="J341" s="76" t="s">
        <v>116</v>
      </c>
      <c r="K341" s="76">
        <v>57</v>
      </c>
      <c r="L341" s="77" t="s">
        <v>30</v>
      </c>
      <c r="M341" s="123" t="s">
        <v>156</v>
      </c>
      <c r="N341" s="76">
        <v>3</v>
      </c>
      <c r="O341" s="71" t="s">
        <v>13</v>
      </c>
      <c r="P341" s="12"/>
      <c r="Q341" s="6"/>
      <c r="R341" s="76"/>
      <c r="S341" s="85"/>
      <c r="T341" s="106"/>
      <c r="U341" s="85"/>
      <c r="V341" s="108"/>
      <c r="W341" s="109"/>
      <c r="X341" s="12"/>
      <c r="Y341" s="6">
        <v>1</v>
      </c>
      <c r="Z341" s="76" t="s">
        <v>116</v>
      </c>
      <c r="AA341" s="76">
        <v>51</v>
      </c>
      <c r="AB341" s="77" t="s">
        <v>32</v>
      </c>
      <c r="AC341" s="123" t="s">
        <v>156</v>
      </c>
      <c r="AD341" s="76">
        <v>1</v>
      </c>
      <c r="AE341" s="71" t="s">
        <v>19</v>
      </c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53" s="5" customFormat="1" x14ac:dyDescent="0.2">
      <c r="A342" s="6">
        <v>2</v>
      </c>
      <c r="B342" s="76" t="s">
        <v>117</v>
      </c>
      <c r="C342" s="111">
        <v>53</v>
      </c>
      <c r="D342" s="77" t="s">
        <v>66</v>
      </c>
      <c r="E342" s="185" t="s">
        <v>161</v>
      </c>
      <c r="F342" s="76">
        <v>21</v>
      </c>
      <c r="G342" s="71" t="s">
        <v>77</v>
      </c>
      <c r="H342" s="12"/>
      <c r="I342" s="6">
        <v>2</v>
      </c>
      <c r="J342" s="76" t="s">
        <v>117</v>
      </c>
      <c r="K342" s="76">
        <v>57</v>
      </c>
      <c r="L342" s="77" t="s">
        <v>30</v>
      </c>
      <c r="M342" s="123" t="s">
        <v>163</v>
      </c>
      <c r="N342" s="76">
        <v>3</v>
      </c>
      <c r="O342" s="71" t="s">
        <v>13</v>
      </c>
      <c r="P342" s="12"/>
      <c r="Q342" s="6"/>
      <c r="R342" s="76"/>
      <c r="S342" s="76"/>
      <c r="T342" s="77"/>
      <c r="U342" s="83"/>
      <c r="V342" s="76"/>
      <c r="W342" s="71"/>
      <c r="X342" s="12"/>
      <c r="Y342" s="6">
        <v>2</v>
      </c>
      <c r="Z342" s="76" t="s">
        <v>117</v>
      </c>
      <c r="AA342" s="111">
        <v>51</v>
      </c>
      <c r="AB342" s="77" t="s">
        <v>32</v>
      </c>
      <c r="AC342" s="123" t="s">
        <v>162</v>
      </c>
      <c r="AD342" s="76">
        <v>1</v>
      </c>
      <c r="AE342" s="71" t="s">
        <v>19</v>
      </c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53" s="5" customFormat="1" x14ac:dyDescent="0.2">
      <c r="A343" s="6">
        <v>3</v>
      </c>
      <c r="B343" s="76" t="s">
        <v>118</v>
      </c>
      <c r="C343" s="81">
        <v>53</v>
      </c>
      <c r="D343" s="77" t="s">
        <v>66</v>
      </c>
      <c r="E343" s="81"/>
      <c r="F343" s="81">
        <v>21</v>
      </c>
      <c r="G343" s="71" t="s">
        <v>77</v>
      </c>
      <c r="H343" s="12"/>
      <c r="I343" s="6">
        <v>3</v>
      </c>
      <c r="J343" s="296" t="s">
        <v>3</v>
      </c>
      <c r="K343" s="297"/>
      <c r="L343" s="297"/>
      <c r="M343" s="297"/>
      <c r="N343" s="297"/>
      <c r="O343" s="298"/>
      <c r="P343" s="12"/>
      <c r="Q343" s="6">
        <v>1</v>
      </c>
      <c r="R343" s="76" t="s">
        <v>118</v>
      </c>
      <c r="S343" s="76">
        <v>57</v>
      </c>
      <c r="T343" s="77" t="s">
        <v>30</v>
      </c>
      <c r="U343" s="123" t="s">
        <v>156</v>
      </c>
      <c r="V343" s="76">
        <v>3</v>
      </c>
      <c r="W343" s="71" t="s">
        <v>13</v>
      </c>
      <c r="X343" s="12"/>
      <c r="Y343" s="6">
        <v>3</v>
      </c>
      <c r="Z343" s="264" t="s">
        <v>3</v>
      </c>
      <c r="AA343" s="265"/>
      <c r="AB343" s="265"/>
      <c r="AC343" s="265"/>
      <c r="AD343" s="265"/>
      <c r="AE343" s="266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53" ht="24.75" customHeight="1" x14ac:dyDescent="0.2">
      <c r="A344" s="6"/>
      <c r="B344" s="76"/>
      <c r="C344" s="76"/>
      <c r="D344" s="77"/>
      <c r="E344" s="185"/>
      <c r="F344" s="76"/>
      <c r="G344" s="71"/>
      <c r="H344" s="12"/>
      <c r="I344" s="6">
        <v>4</v>
      </c>
      <c r="J344" s="302"/>
      <c r="K344" s="303"/>
      <c r="L344" s="303"/>
      <c r="M344" s="303"/>
      <c r="N344" s="303"/>
      <c r="O344" s="304"/>
      <c r="P344" s="12"/>
      <c r="Q344" s="6">
        <v>2</v>
      </c>
      <c r="R344" s="76" t="s">
        <v>181</v>
      </c>
      <c r="S344" s="76">
        <v>57</v>
      </c>
      <c r="T344" s="77" t="s">
        <v>30</v>
      </c>
      <c r="U344" s="123" t="s">
        <v>171</v>
      </c>
      <c r="V344" s="76">
        <v>3</v>
      </c>
      <c r="W344" s="71" t="s">
        <v>13</v>
      </c>
      <c r="X344" s="12"/>
      <c r="Y344" s="6">
        <v>4</v>
      </c>
      <c r="Z344" s="76" t="s">
        <v>181</v>
      </c>
      <c r="AA344" s="81">
        <v>58</v>
      </c>
      <c r="AB344" s="77" t="s">
        <v>25</v>
      </c>
      <c r="AC344" s="123" t="s">
        <v>156</v>
      </c>
      <c r="AD344" s="76">
        <v>15</v>
      </c>
      <c r="AE344" s="71" t="s">
        <v>72</v>
      </c>
      <c r="AU344" s="5"/>
      <c r="AV344" s="5"/>
      <c r="AW344" s="5"/>
      <c r="AX344" s="5"/>
      <c r="AY344" s="5"/>
      <c r="AZ344" s="5"/>
      <c r="BA344" s="5"/>
    </row>
    <row r="345" spans="1:53" s="5" customFormat="1" ht="19.5" customHeight="1" x14ac:dyDescent="0.2">
      <c r="A345" s="6"/>
      <c r="B345" s="76"/>
      <c r="C345" s="76"/>
      <c r="D345" s="77"/>
      <c r="E345" s="185"/>
      <c r="F345" s="76"/>
      <c r="G345" s="71"/>
      <c r="H345" s="12"/>
      <c r="I345" s="6">
        <v>5</v>
      </c>
      <c r="J345" s="76" t="s">
        <v>182</v>
      </c>
      <c r="K345" s="76">
        <v>53</v>
      </c>
      <c r="L345" s="77" t="s">
        <v>66</v>
      </c>
      <c r="M345" s="123" t="s">
        <v>156</v>
      </c>
      <c r="N345" s="76">
        <v>21</v>
      </c>
      <c r="O345" s="71" t="s">
        <v>77</v>
      </c>
      <c r="P345" s="12"/>
      <c r="Q345" s="6"/>
      <c r="R345" s="76"/>
      <c r="S345" s="76"/>
      <c r="T345" s="77"/>
      <c r="U345" s="122"/>
      <c r="V345" s="76"/>
      <c r="W345" s="71"/>
      <c r="X345" s="12"/>
      <c r="Y345" s="6">
        <v>5</v>
      </c>
      <c r="Z345" s="76" t="s">
        <v>182</v>
      </c>
      <c r="AA345" s="76">
        <v>58</v>
      </c>
      <c r="AB345" s="77" t="s">
        <v>25</v>
      </c>
      <c r="AC345" s="123" t="s">
        <v>162</v>
      </c>
      <c r="AD345" s="76">
        <v>15</v>
      </c>
      <c r="AE345" s="71" t="s">
        <v>72</v>
      </c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53" s="5" customFormat="1" x14ac:dyDescent="0.2">
      <c r="A346" s="6"/>
      <c r="B346" s="76"/>
      <c r="C346" s="76"/>
      <c r="D346" s="77"/>
      <c r="E346" s="185"/>
      <c r="F346" s="76"/>
      <c r="G346" s="71"/>
      <c r="H346" s="12"/>
      <c r="I346" s="6">
        <v>6</v>
      </c>
      <c r="J346" s="76" t="s">
        <v>183</v>
      </c>
      <c r="K346" s="111">
        <v>53</v>
      </c>
      <c r="L346" s="77" t="s">
        <v>66</v>
      </c>
      <c r="M346" s="123" t="s">
        <v>163</v>
      </c>
      <c r="N346" s="76">
        <v>21</v>
      </c>
      <c r="O346" s="71" t="s">
        <v>77</v>
      </c>
      <c r="P346" s="117"/>
      <c r="Q346" s="6"/>
      <c r="R346" s="76"/>
      <c r="S346" s="76"/>
      <c r="T346" s="77"/>
      <c r="U346" s="122"/>
      <c r="V346" s="76"/>
      <c r="W346" s="71"/>
      <c r="X346" s="65"/>
      <c r="Y346" s="6"/>
      <c r="Z346" s="76"/>
      <c r="AA346" s="76"/>
      <c r="AB346" s="77"/>
      <c r="AC346" s="122"/>
      <c r="AD346" s="76"/>
      <c r="AE346" s="71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53" s="5" customFormat="1" ht="16.5" thickBot="1" x14ac:dyDescent="0.25">
      <c r="A347" s="7"/>
      <c r="B347" s="195"/>
      <c r="C347" s="8"/>
      <c r="D347" s="1"/>
      <c r="E347" s="196"/>
      <c r="F347" s="8"/>
      <c r="G347" s="9"/>
      <c r="H347" s="12"/>
      <c r="I347" s="7">
        <v>7</v>
      </c>
      <c r="J347" s="130" t="s">
        <v>191</v>
      </c>
      <c r="K347" s="181">
        <v>53</v>
      </c>
      <c r="L347" s="1" t="s">
        <v>66</v>
      </c>
      <c r="M347" s="182"/>
      <c r="N347" s="182">
        <v>21</v>
      </c>
      <c r="O347" s="9" t="s">
        <v>77</v>
      </c>
      <c r="P347" s="12"/>
      <c r="Q347" s="7"/>
      <c r="R347" s="130"/>
      <c r="S347" s="8"/>
      <c r="T347" s="1"/>
      <c r="U347" s="128"/>
      <c r="V347" s="8"/>
      <c r="W347" s="9"/>
      <c r="X347" s="110"/>
      <c r="Y347" s="7"/>
      <c r="Z347" s="130"/>
      <c r="AA347" s="8"/>
      <c r="AB347" s="1"/>
      <c r="AC347" s="128"/>
      <c r="AD347" s="8"/>
      <c r="AE347" s="9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53" s="5" customFormat="1" ht="13.5" customHeight="1" thickTop="1" x14ac:dyDescent="0.2">
      <c r="C348" s="5" t="s">
        <v>41</v>
      </c>
      <c r="E348" s="44"/>
      <c r="F348" s="20"/>
      <c r="H348" s="65"/>
      <c r="M348" s="44"/>
      <c r="N348" s="20"/>
      <c r="P348" s="12"/>
      <c r="U348" s="19"/>
      <c r="V348" s="20"/>
      <c r="X348" s="12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53" s="5" customFormat="1" x14ac:dyDescent="0.2">
      <c r="A349" s="15"/>
      <c r="B349" s="16" t="s">
        <v>151</v>
      </c>
      <c r="C349" s="17"/>
      <c r="D349" s="17"/>
      <c r="E349" s="44"/>
      <c r="F349" s="20"/>
      <c r="H349" s="12"/>
      <c r="I349" s="10"/>
      <c r="J349" s="16" t="s">
        <v>151</v>
      </c>
      <c r="K349" s="17"/>
      <c r="L349" s="17"/>
      <c r="M349" s="44"/>
      <c r="N349" s="20"/>
      <c r="P349" s="12"/>
      <c r="Q349" s="10"/>
      <c r="R349" s="16" t="s">
        <v>151</v>
      </c>
      <c r="S349" s="17"/>
      <c r="T349" s="17"/>
      <c r="U349" s="19"/>
      <c r="V349" s="20"/>
      <c r="X349" s="12"/>
      <c r="Y349" s="3"/>
      <c r="Z349" s="3" t="s">
        <v>151</v>
      </c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53" s="5" customFormat="1" x14ac:dyDescent="0.2">
      <c r="A350" s="10"/>
      <c r="B350" s="16"/>
      <c r="C350" s="17"/>
      <c r="D350" s="17"/>
      <c r="E350" s="44"/>
      <c r="F350" s="20"/>
      <c r="H350" s="12"/>
      <c r="I350" s="10"/>
      <c r="J350" s="16"/>
      <c r="K350" s="17"/>
      <c r="L350" s="17"/>
      <c r="M350" s="44"/>
      <c r="N350" s="20"/>
      <c r="P350" s="12"/>
      <c r="Q350" s="10"/>
      <c r="R350" s="16"/>
      <c r="S350" s="17"/>
      <c r="T350" s="17"/>
      <c r="U350" s="19"/>
      <c r="V350" s="20"/>
      <c r="X350" s="12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53" s="5" customFormat="1" x14ac:dyDescent="0.2">
      <c r="A351" s="3"/>
      <c r="B351" s="3"/>
      <c r="C351" s="3"/>
      <c r="D351" s="3"/>
      <c r="E351" s="46"/>
      <c r="F351" s="33"/>
      <c r="G351" s="3"/>
      <c r="H351" s="12"/>
      <c r="I351" s="3"/>
      <c r="J351" s="3"/>
      <c r="K351" s="3"/>
      <c r="L351" s="3"/>
      <c r="M351" s="47"/>
      <c r="N351" s="3"/>
      <c r="O351" s="3"/>
      <c r="P351" s="12"/>
      <c r="Q351" s="3"/>
      <c r="R351" s="3"/>
      <c r="S351" s="3"/>
      <c r="T351" s="3"/>
      <c r="U351" s="32"/>
      <c r="V351" s="3"/>
      <c r="W351" s="3"/>
      <c r="X351" s="12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U351" s="3"/>
      <c r="AV351" s="3"/>
      <c r="AW351" s="3"/>
      <c r="AX351" s="3"/>
      <c r="AY351" s="3"/>
      <c r="AZ351" s="3"/>
      <c r="BA351" s="3"/>
    </row>
    <row r="352" spans="1:53" s="5" customFormat="1" x14ac:dyDescent="0.2">
      <c r="A352" s="3"/>
      <c r="B352" s="3"/>
      <c r="C352" s="3"/>
      <c r="D352" s="3"/>
      <c r="E352" s="46"/>
      <c r="F352" s="33"/>
      <c r="G352" s="3"/>
      <c r="H352" s="12"/>
      <c r="I352" s="3"/>
      <c r="J352" s="3"/>
      <c r="K352" s="3"/>
      <c r="L352" s="3"/>
      <c r="M352" s="47"/>
      <c r="N352" s="3"/>
      <c r="O352" s="3"/>
      <c r="P352" s="12"/>
      <c r="Q352" s="3"/>
      <c r="R352" s="3"/>
      <c r="S352" s="3"/>
      <c r="T352" s="3"/>
      <c r="U352" s="32"/>
      <c r="V352" s="3"/>
      <c r="W352" s="3"/>
      <c r="X352" s="12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53" s="5" customFormat="1" x14ac:dyDescent="0.2">
      <c r="A353" s="3"/>
      <c r="B353" s="3"/>
      <c r="C353" s="3"/>
      <c r="D353" s="3"/>
      <c r="E353" s="46"/>
      <c r="F353" s="33"/>
      <c r="G353" s="3"/>
      <c r="H353" s="12"/>
      <c r="I353" s="3"/>
      <c r="J353" s="3"/>
      <c r="K353" s="3"/>
      <c r="L353" s="3"/>
      <c r="M353" s="47"/>
      <c r="N353" s="3"/>
      <c r="O353" s="3"/>
      <c r="P353" s="12"/>
      <c r="Q353" s="3"/>
      <c r="R353" s="3"/>
      <c r="S353" s="3"/>
      <c r="T353" s="3"/>
      <c r="U353" s="32"/>
      <c r="V353" s="3"/>
      <c r="W353" s="3"/>
      <c r="X353" s="12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53" s="5" customFormat="1" x14ac:dyDescent="0.2">
      <c r="A354" s="3"/>
      <c r="B354" s="3"/>
      <c r="C354" s="3"/>
      <c r="D354" s="3"/>
      <c r="E354" s="46"/>
      <c r="F354" s="33"/>
      <c r="G354" s="3"/>
      <c r="H354" s="12"/>
      <c r="I354" s="3"/>
      <c r="J354" s="3"/>
      <c r="K354" s="3"/>
      <c r="L354" s="3"/>
      <c r="M354" s="47"/>
      <c r="N354" s="3"/>
      <c r="O354" s="3"/>
      <c r="P354" s="117"/>
      <c r="Q354" s="3"/>
      <c r="R354" s="3"/>
      <c r="S354" s="3"/>
      <c r="T354" s="3"/>
      <c r="U354" s="32"/>
      <c r="V354" s="3"/>
      <c r="W354" s="3"/>
      <c r="X354" s="6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53" s="5" customFormat="1" x14ac:dyDescent="0.2">
      <c r="A355" s="3"/>
      <c r="B355" s="3"/>
      <c r="C355" s="3"/>
      <c r="D355" s="3"/>
      <c r="E355" s="46"/>
      <c r="F355" s="33"/>
      <c r="G355" s="3"/>
      <c r="H355" s="12"/>
      <c r="I355" s="3"/>
      <c r="J355" s="3"/>
      <c r="K355" s="3"/>
      <c r="L355" s="3"/>
      <c r="M355" s="47"/>
      <c r="N355" s="3"/>
      <c r="O355" s="3"/>
      <c r="P355" s="12"/>
      <c r="Q355" s="3"/>
      <c r="R355" s="3"/>
      <c r="S355" s="3"/>
      <c r="T355" s="3"/>
      <c r="U355" s="32"/>
      <c r="V355" s="3"/>
      <c r="W355" s="3"/>
      <c r="X355" s="110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53" s="5" customFormat="1" x14ac:dyDescent="0.2">
      <c r="A356" s="3"/>
      <c r="B356" s="3"/>
      <c r="C356" s="3"/>
      <c r="D356" s="3"/>
      <c r="E356" s="46"/>
      <c r="F356" s="33"/>
      <c r="G356" s="3"/>
      <c r="H356" s="65"/>
      <c r="I356" s="3"/>
      <c r="J356" s="3"/>
      <c r="K356" s="3"/>
      <c r="L356" s="3"/>
      <c r="M356" s="47"/>
      <c r="N356" s="3"/>
      <c r="O356" s="3"/>
      <c r="P356" s="12"/>
      <c r="Q356" s="3"/>
      <c r="R356" s="3"/>
      <c r="S356" s="3"/>
      <c r="T356" s="3"/>
      <c r="U356" s="32"/>
      <c r="V356" s="3"/>
      <c r="W356" s="3"/>
      <c r="X356" s="12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53" s="5" customFormat="1" x14ac:dyDescent="0.2">
      <c r="A357" s="3"/>
      <c r="B357" s="3"/>
      <c r="C357" s="3"/>
      <c r="D357" s="3"/>
      <c r="E357" s="46"/>
      <c r="F357" s="33"/>
      <c r="G357" s="3"/>
      <c r="H357" s="12"/>
      <c r="I357" s="3"/>
      <c r="J357" s="3"/>
      <c r="K357" s="3"/>
      <c r="L357" s="3"/>
      <c r="M357" s="47"/>
      <c r="N357" s="3"/>
      <c r="O357" s="3"/>
      <c r="P357" s="12"/>
      <c r="Q357" s="3"/>
      <c r="R357" s="3"/>
      <c r="S357" s="3"/>
      <c r="T357" s="3"/>
      <c r="U357" s="32"/>
      <c r="V357" s="3"/>
      <c r="W357" s="3"/>
      <c r="X357" s="12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53" s="5" customFormat="1" x14ac:dyDescent="0.2">
      <c r="A358" s="3"/>
      <c r="B358" s="3"/>
      <c r="C358" s="3"/>
      <c r="D358" s="3"/>
      <c r="E358" s="46"/>
      <c r="F358" s="33"/>
      <c r="G358" s="3"/>
      <c r="H358" s="12"/>
      <c r="I358" s="3"/>
      <c r="J358" s="3"/>
      <c r="K358" s="3"/>
      <c r="L358" s="3"/>
      <c r="M358" s="47"/>
      <c r="N358" s="3"/>
      <c r="O358" s="3"/>
      <c r="P358" s="12"/>
      <c r="Q358" s="3"/>
      <c r="R358" s="3"/>
      <c r="S358" s="3"/>
      <c r="T358" s="3"/>
      <c r="U358" s="32"/>
      <c r="V358" s="3"/>
      <c r="W358" s="3"/>
      <c r="X358" s="12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53" s="5" customFormat="1" x14ac:dyDescent="0.2">
      <c r="A359" s="3"/>
      <c r="B359" s="3"/>
      <c r="C359" s="3"/>
      <c r="D359" s="3"/>
      <c r="E359" s="46"/>
      <c r="F359" s="33"/>
      <c r="G359" s="3"/>
      <c r="H359" s="12"/>
      <c r="I359" s="3"/>
      <c r="J359" s="3"/>
      <c r="K359" s="3"/>
      <c r="L359" s="3"/>
      <c r="M359" s="47"/>
      <c r="N359" s="3"/>
      <c r="O359" s="3"/>
      <c r="P359" s="12"/>
      <c r="Q359" s="3"/>
      <c r="R359" s="3"/>
      <c r="S359" s="3"/>
      <c r="T359" s="3"/>
      <c r="U359" s="32"/>
      <c r="V359" s="3"/>
      <c r="W359" s="3"/>
      <c r="X359" s="12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U359" s="3"/>
      <c r="AV359" s="3"/>
      <c r="AW359" s="3"/>
      <c r="AX359" s="3"/>
      <c r="AY359" s="3"/>
      <c r="AZ359" s="3"/>
      <c r="BA359" s="3"/>
    </row>
    <row r="360" spans="1:53" s="5" customFormat="1" x14ac:dyDescent="0.2">
      <c r="A360" s="3"/>
      <c r="B360" s="3"/>
      <c r="C360" s="3"/>
      <c r="D360" s="3"/>
      <c r="E360" s="46"/>
      <c r="F360" s="33"/>
      <c r="G360" s="3"/>
      <c r="H360" s="12"/>
      <c r="I360" s="3"/>
      <c r="J360" s="3"/>
      <c r="K360" s="3"/>
      <c r="L360" s="3"/>
      <c r="M360" s="47"/>
      <c r="N360" s="3"/>
      <c r="O360" s="3"/>
      <c r="P360" s="12"/>
      <c r="Q360" s="3"/>
      <c r="R360" s="3"/>
      <c r="S360" s="3"/>
      <c r="T360" s="3"/>
      <c r="U360" s="32"/>
      <c r="V360" s="3"/>
      <c r="W360" s="3"/>
      <c r="X360" s="12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53" s="5" customFormat="1" x14ac:dyDescent="0.2">
      <c r="A361" s="3"/>
      <c r="B361" s="3"/>
      <c r="C361" s="3"/>
      <c r="D361" s="3"/>
      <c r="E361" s="46"/>
      <c r="F361" s="33"/>
      <c r="G361" s="3"/>
      <c r="H361" s="12"/>
      <c r="I361" s="3"/>
      <c r="J361" s="3"/>
      <c r="K361" s="3"/>
      <c r="L361" s="3"/>
      <c r="M361" s="47"/>
      <c r="N361" s="3"/>
      <c r="O361" s="3"/>
      <c r="P361" s="12"/>
      <c r="Q361" s="3"/>
      <c r="R361" s="3"/>
      <c r="S361" s="3"/>
      <c r="T361" s="3"/>
      <c r="U361" s="32"/>
      <c r="V361" s="3"/>
      <c r="W361" s="3"/>
      <c r="X361" s="12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53" s="5" customFormat="1" x14ac:dyDescent="0.2">
      <c r="A362" s="3"/>
      <c r="B362" s="3"/>
      <c r="C362" s="3"/>
      <c r="D362" s="3"/>
      <c r="E362" s="46"/>
      <c r="F362" s="33"/>
      <c r="G362" s="3"/>
      <c r="H362" s="12"/>
      <c r="I362" s="3"/>
      <c r="J362" s="3"/>
      <c r="K362" s="3"/>
      <c r="L362" s="3"/>
      <c r="M362" s="47"/>
      <c r="N362" s="3"/>
      <c r="O362" s="3"/>
      <c r="P362" s="117"/>
      <c r="Q362" s="3"/>
      <c r="R362" s="3"/>
      <c r="S362" s="3"/>
      <c r="T362" s="3"/>
      <c r="U362" s="32"/>
      <c r="V362" s="3"/>
      <c r="W362" s="3"/>
      <c r="X362" s="6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  <row r="363" spans="1:53" s="5" customFormat="1" x14ac:dyDescent="0.2">
      <c r="A363" s="3"/>
      <c r="B363" s="3"/>
      <c r="C363" s="3"/>
      <c r="D363" s="3"/>
      <c r="E363" s="46"/>
      <c r="F363" s="33"/>
      <c r="G363" s="3"/>
      <c r="H363" s="12"/>
      <c r="I363" s="3"/>
      <c r="J363" s="3"/>
      <c r="K363" s="3"/>
      <c r="L363" s="3"/>
      <c r="M363" s="47"/>
      <c r="N363" s="3"/>
      <c r="O363" s="3"/>
      <c r="P363" s="12"/>
      <c r="Q363" s="3"/>
      <c r="R363" s="3"/>
      <c r="S363" s="3"/>
      <c r="T363" s="3"/>
      <c r="U363" s="32"/>
      <c r="V363" s="3"/>
      <c r="W363" s="3"/>
      <c r="X363" s="110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</row>
    <row r="364" spans="1:53" s="5" customFormat="1" x14ac:dyDescent="0.2">
      <c r="A364" s="3"/>
      <c r="B364" s="3"/>
      <c r="C364" s="3"/>
      <c r="D364" s="3"/>
      <c r="E364" s="46"/>
      <c r="F364" s="33"/>
      <c r="G364" s="3"/>
      <c r="H364" s="65"/>
      <c r="I364" s="3"/>
      <c r="J364" s="3"/>
      <c r="K364" s="3"/>
      <c r="L364" s="3"/>
      <c r="M364" s="47"/>
      <c r="N364" s="3"/>
      <c r="O364" s="3"/>
      <c r="P364" s="12"/>
      <c r="Q364" s="3"/>
      <c r="R364" s="3"/>
      <c r="S364" s="3"/>
      <c r="T364" s="3"/>
      <c r="U364" s="32"/>
      <c r="V364" s="3"/>
      <c r="W364" s="3"/>
      <c r="X364" s="12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</row>
    <row r="365" spans="1:53" s="5" customFormat="1" x14ac:dyDescent="0.2">
      <c r="A365" s="3"/>
      <c r="B365" s="3"/>
      <c r="C365" s="3"/>
      <c r="D365" s="3"/>
      <c r="E365" s="46"/>
      <c r="F365" s="33"/>
      <c r="G365" s="3"/>
      <c r="H365" s="12"/>
      <c r="I365" s="3"/>
      <c r="J365" s="3"/>
      <c r="K365" s="3"/>
      <c r="L365" s="3"/>
      <c r="M365" s="47"/>
      <c r="N365" s="3"/>
      <c r="O365" s="3"/>
      <c r="P365" s="12"/>
      <c r="Q365" s="3"/>
      <c r="R365" s="3"/>
      <c r="S365" s="3"/>
      <c r="T365" s="3"/>
      <c r="U365" s="32"/>
      <c r="V365" s="3"/>
      <c r="W365" s="3"/>
      <c r="X365" s="12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</row>
    <row r="366" spans="1:53" s="5" customFormat="1" x14ac:dyDescent="0.2">
      <c r="A366" s="3"/>
      <c r="B366" s="3"/>
      <c r="C366" s="3"/>
      <c r="D366" s="3"/>
      <c r="E366" s="46"/>
      <c r="F366" s="33"/>
      <c r="G366" s="3"/>
      <c r="H366" s="12"/>
      <c r="I366" s="3"/>
      <c r="J366" s="3"/>
      <c r="K366" s="3"/>
      <c r="L366" s="3"/>
      <c r="M366" s="47"/>
      <c r="N366" s="3"/>
      <c r="O366" s="3"/>
      <c r="P366" s="12"/>
      <c r="Q366" s="3"/>
      <c r="R366" s="3"/>
      <c r="S366" s="3"/>
      <c r="T366" s="3"/>
      <c r="U366" s="32"/>
      <c r="V366" s="3"/>
      <c r="W366" s="3"/>
      <c r="X366" s="12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</row>
    <row r="367" spans="1:53" s="5" customFormat="1" x14ac:dyDescent="0.2">
      <c r="A367" s="3"/>
      <c r="B367" s="3"/>
      <c r="C367" s="3"/>
      <c r="D367" s="3"/>
      <c r="E367" s="46"/>
      <c r="F367" s="33"/>
      <c r="G367" s="3"/>
      <c r="H367" s="12"/>
      <c r="I367" s="3"/>
      <c r="J367" s="3"/>
      <c r="K367" s="3"/>
      <c r="L367" s="3"/>
      <c r="M367" s="47"/>
      <c r="N367" s="3"/>
      <c r="O367" s="3"/>
      <c r="P367" s="12"/>
      <c r="Q367" s="3"/>
      <c r="R367" s="3"/>
      <c r="S367" s="3"/>
      <c r="T367" s="3"/>
      <c r="U367" s="32"/>
      <c r="V367" s="3"/>
      <c r="W367" s="3"/>
      <c r="X367" s="12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U367" s="3"/>
      <c r="AV367" s="3"/>
      <c r="AW367" s="3"/>
      <c r="AX367" s="3"/>
      <c r="AY367" s="3"/>
      <c r="AZ367" s="3"/>
      <c r="BA367" s="3"/>
    </row>
    <row r="368" spans="1:53" s="5" customFormat="1" x14ac:dyDescent="0.2">
      <c r="A368" s="3"/>
      <c r="B368" s="3"/>
      <c r="C368" s="3"/>
      <c r="D368" s="3"/>
      <c r="E368" s="46"/>
      <c r="F368" s="33"/>
      <c r="G368" s="3"/>
      <c r="H368" s="12"/>
      <c r="I368" s="3"/>
      <c r="J368" s="3"/>
      <c r="K368" s="3"/>
      <c r="L368" s="3"/>
      <c r="M368" s="47"/>
      <c r="N368" s="3"/>
      <c r="O368" s="3"/>
      <c r="P368" s="12"/>
      <c r="Q368" s="3"/>
      <c r="R368" s="3"/>
      <c r="S368" s="3"/>
      <c r="T368" s="3"/>
      <c r="U368" s="32"/>
      <c r="V368" s="3"/>
      <c r="W368" s="3"/>
      <c r="X368" s="12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U368" s="3"/>
      <c r="AV368" s="3"/>
      <c r="AW368" s="3"/>
      <c r="AX368" s="3"/>
      <c r="AY368" s="3"/>
      <c r="AZ368" s="3"/>
      <c r="BA368" s="3"/>
    </row>
    <row r="369" spans="1:53" s="5" customFormat="1" x14ac:dyDescent="0.2">
      <c r="A369" s="3"/>
      <c r="B369" s="3"/>
      <c r="C369" s="3"/>
      <c r="D369" s="3"/>
      <c r="E369" s="46"/>
      <c r="F369" s="33"/>
      <c r="G369" s="3"/>
      <c r="H369" s="12"/>
      <c r="I369" s="3"/>
      <c r="J369" s="3"/>
      <c r="K369" s="3"/>
      <c r="L369" s="3"/>
      <c r="M369" s="47"/>
      <c r="N369" s="3"/>
      <c r="O369" s="3"/>
      <c r="P369" s="12"/>
      <c r="Q369" s="3"/>
      <c r="R369" s="3"/>
      <c r="S369" s="3"/>
      <c r="T369" s="3"/>
      <c r="U369" s="32"/>
      <c r="V369" s="3"/>
      <c r="W369" s="3"/>
      <c r="X369" s="12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U369" s="3"/>
      <c r="AV369" s="3"/>
      <c r="AW369" s="3"/>
      <c r="AX369" s="3"/>
      <c r="AY369" s="3"/>
      <c r="AZ369" s="3"/>
      <c r="BA369" s="3"/>
    </row>
    <row r="370" spans="1:53" s="5" customFormat="1" x14ac:dyDescent="0.2">
      <c r="A370" s="3"/>
      <c r="B370" s="3"/>
      <c r="C370" s="3"/>
      <c r="D370" s="3"/>
      <c r="E370" s="46"/>
      <c r="F370" s="33"/>
      <c r="G370" s="3"/>
      <c r="H370" s="12"/>
      <c r="I370" s="3"/>
      <c r="J370" s="3"/>
      <c r="K370" s="3"/>
      <c r="L370" s="3"/>
      <c r="M370" s="47"/>
      <c r="N370" s="3"/>
      <c r="O370" s="3"/>
      <c r="P370" s="117"/>
      <c r="Q370" s="3"/>
      <c r="R370" s="3"/>
      <c r="S370" s="3"/>
      <c r="T370" s="3"/>
      <c r="U370" s="32"/>
      <c r="V370" s="3"/>
      <c r="W370" s="3"/>
      <c r="X370" s="65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U370" s="3"/>
      <c r="AV370" s="3"/>
      <c r="AW370" s="3"/>
      <c r="AX370" s="3"/>
      <c r="AY370" s="3"/>
      <c r="AZ370" s="3"/>
      <c r="BA370" s="3"/>
    </row>
    <row r="371" spans="1:53" s="5" customFormat="1" x14ac:dyDescent="0.2">
      <c r="A371" s="3"/>
      <c r="B371" s="3"/>
      <c r="C371" s="3"/>
      <c r="D371" s="3"/>
      <c r="E371" s="46"/>
      <c r="F371" s="33"/>
      <c r="G371" s="3"/>
      <c r="H371" s="12"/>
      <c r="I371" s="3"/>
      <c r="J371" s="3"/>
      <c r="K371" s="3"/>
      <c r="L371" s="3"/>
      <c r="M371" s="47"/>
      <c r="N371" s="3"/>
      <c r="O371" s="3"/>
      <c r="P371" s="110"/>
      <c r="Q371" s="3"/>
      <c r="R371" s="3"/>
      <c r="S371" s="3"/>
      <c r="T371" s="3"/>
      <c r="U371" s="32"/>
      <c r="V371" s="3"/>
      <c r="W371" s="3"/>
      <c r="X371" s="110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U371" s="3"/>
      <c r="AV371" s="3"/>
      <c r="AW371" s="3"/>
      <c r="AX371" s="3"/>
      <c r="AY371" s="3"/>
      <c r="AZ371" s="3"/>
      <c r="BA371" s="3"/>
    </row>
    <row r="372" spans="1:53" s="5" customFormat="1" x14ac:dyDescent="0.2">
      <c r="A372" s="3"/>
      <c r="B372" s="3"/>
      <c r="C372" s="3"/>
      <c r="D372" s="3"/>
      <c r="E372" s="46"/>
      <c r="F372" s="33"/>
      <c r="G372" s="3"/>
      <c r="H372" s="117"/>
      <c r="I372" s="3"/>
      <c r="J372" s="3"/>
      <c r="K372" s="3"/>
      <c r="L372" s="3"/>
      <c r="M372" s="47"/>
      <c r="N372" s="3"/>
      <c r="O372" s="3"/>
      <c r="P372" s="110"/>
      <c r="Q372" s="3"/>
      <c r="R372" s="3"/>
      <c r="S372" s="3"/>
      <c r="T372" s="3"/>
      <c r="U372" s="32"/>
      <c r="V372" s="3"/>
      <c r="W372" s="3"/>
      <c r="X372" s="110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U372" s="3"/>
      <c r="AV372" s="3"/>
      <c r="AW372" s="3"/>
      <c r="AX372" s="3"/>
      <c r="AY372" s="3"/>
      <c r="AZ372" s="3"/>
      <c r="BA372" s="3"/>
    </row>
    <row r="373" spans="1:53" s="5" customFormat="1" x14ac:dyDescent="0.2">
      <c r="A373" s="3"/>
      <c r="B373" s="3"/>
      <c r="C373" s="3"/>
      <c r="D373" s="3"/>
      <c r="E373" s="46"/>
      <c r="F373" s="33"/>
      <c r="G373" s="3"/>
      <c r="H373" s="110"/>
      <c r="I373" s="3"/>
      <c r="J373" s="3"/>
      <c r="K373" s="3"/>
      <c r="L373" s="3"/>
      <c r="M373" s="47"/>
      <c r="N373" s="3"/>
      <c r="O373" s="3"/>
      <c r="P373" s="110"/>
      <c r="Q373" s="3"/>
      <c r="R373" s="3"/>
      <c r="S373" s="3"/>
      <c r="T373" s="3"/>
      <c r="U373" s="32"/>
      <c r="V373" s="3"/>
      <c r="W373" s="3"/>
      <c r="X373" s="110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U373" s="3"/>
      <c r="AV373" s="3"/>
      <c r="AW373" s="3"/>
      <c r="AX373" s="3"/>
      <c r="AY373" s="3"/>
      <c r="AZ373" s="3"/>
      <c r="BA373" s="3"/>
    </row>
    <row r="374" spans="1:53" s="5" customFormat="1" x14ac:dyDescent="0.2">
      <c r="A374" s="3"/>
      <c r="B374" s="3"/>
      <c r="C374" s="3"/>
      <c r="D374" s="3"/>
      <c r="E374" s="46"/>
      <c r="F374" s="33"/>
      <c r="G374" s="3"/>
      <c r="H374" s="110"/>
      <c r="I374" s="3"/>
      <c r="J374" s="3"/>
      <c r="K374" s="3"/>
      <c r="L374" s="3"/>
      <c r="M374" s="47"/>
      <c r="N374" s="3"/>
      <c r="O374" s="3"/>
      <c r="P374" s="110"/>
      <c r="Q374" s="3"/>
      <c r="R374" s="3"/>
      <c r="S374" s="3"/>
      <c r="T374" s="3"/>
      <c r="U374" s="32"/>
      <c r="V374" s="3"/>
      <c r="W374" s="3"/>
      <c r="X374" s="110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U374" s="3"/>
      <c r="AV374" s="3"/>
      <c r="AW374" s="3"/>
      <c r="AX374" s="3"/>
      <c r="AY374" s="3"/>
      <c r="AZ374" s="3"/>
      <c r="BA374" s="3"/>
    </row>
    <row r="375" spans="1:53" s="5" customFormat="1" x14ac:dyDescent="0.2">
      <c r="A375" s="3"/>
      <c r="B375" s="3"/>
      <c r="C375" s="3"/>
      <c r="D375" s="3"/>
      <c r="E375" s="46"/>
      <c r="F375" s="33"/>
      <c r="G375" s="3"/>
      <c r="H375" s="110"/>
      <c r="I375" s="3"/>
      <c r="J375" s="3"/>
      <c r="K375" s="3"/>
      <c r="L375" s="3"/>
      <c r="M375" s="47"/>
      <c r="N375" s="3"/>
      <c r="O375" s="3"/>
      <c r="P375" s="110"/>
      <c r="Q375" s="3"/>
      <c r="R375" s="3"/>
      <c r="S375" s="3"/>
      <c r="T375" s="3"/>
      <c r="U375" s="32"/>
      <c r="V375" s="3"/>
      <c r="W375" s="3"/>
      <c r="X375" s="110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U375" s="3"/>
      <c r="AV375" s="3"/>
      <c r="AW375" s="3"/>
      <c r="AX375" s="3"/>
      <c r="AY375" s="3"/>
      <c r="AZ375" s="3"/>
      <c r="BA375" s="3"/>
    </row>
    <row r="376" spans="1:53" s="5" customFormat="1" x14ac:dyDescent="0.2">
      <c r="A376" s="3"/>
      <c r="B376" s="3"/>
      <c r="C376" s="3"/>
      <c r="D376" s="3"/>
      <c r="E376" s="46"/>
      <c r="F376" s="33"/>
      <c r="G376" s="3"/>
      <c r="H376" s="110"/>
      <c r="I376" s="3"/>
      <c r="J376" s="3"/>
      <c r="K376" s="3"/>
      <c r="L376" s="3"/>
      <c r="M376" s="47"/>
      <c r="N376" s="3"/>
      <c r="O376" s="3"/>
      <c r="P376" s="110"/>
      <c r="Q376" s="3"/>
      <c r="R376" s="3"/>
      <c r="S376" s="3"/>
      <c r="T376" s="3"/>
      <c r="U376" s="32"/>
      <c r="V376" s="3"/>
      <c r="W376" s="3"/>
      <c r="X376" s="110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U376" s="3"/>
      <c r="AV376" s="3"/>
      <c r="AW376" s="3"/>
      <c r="AX376" s="3"/>
      <c r="AY376" s="3"/>
      <c r="AZ376" s="3"/>
      <c r="BA376" s="3"/>
    </row>
    <row r="377" spans="1:53" ht="15.75" customHeight="1" thickBot="1" x14ac:dyDescent="0.25">
      <c r="H377" s="110"/>
      <c r="P377" s="118"/>
      <c r="X377" s="118"/>
    </row>
    <row r="378" spans="1:53" ht="15.75" customHeight="1" thickTop="1" x14ac:dyDescent="0.2">
      <c r="H378" s="110"/>
    </row>
    <row r="379" spans="1:53" ht="15.75" customHeight="1" thickBot="1" x14ac:dyDescent="0.25">
      <c r="H379" s="118"/>
    </row>
    <row r="380" spans="1:53" ht="15.75" customHeight="1" thickTop="1" x14ac:dyDescent="0.2"/>
  </sheetData>
  <mergeCells count="224">
    <mergeCell ref="B335:G335"/>
    <mergeCell ref="J343:O344"/>
    <mergeCell ref="Z343:AE343"/>
    <mergeCell ref="R320:W320"/>
    <mergeCell ref="Z320:AE320"/>
    <mergeCell ref="R327:W327"/>
    <mergeCell ref="M328:M330"/>
    <mergeCell ref="U328:U330"/>
    <mergeCell ref="J311:O312"/>
    <mergeCell ref="R311:W311"/>
    <mergeCell ref="Z311:AE311"/>
    <mergeCell ref="B312:G312"/>
    <mergeCell ref="B319:G319"/>
    <mergeCell ref="J319:O319"/>
    <mergeCell ref="Y304:AE304"/>
    <mergeCell ref="I305:O305"/>
    <mergeCell ref="Y305:AE305"/>
    <mergeCell ref="I306:O306"/>
    <mergeCell ref="Y306:AE306"/>
    <mergeCell ref="B296:G296"/>
    <mergeCell ref="R296:W296"/>
    <mergeCell ref="I304:O304"/>
    <mergeCell ref="Q304:W304"/>
    <mergeCell ref="A304:G304"/>
    <mergeCell ref="A305:G305"/>
    <mergeCell ref="A306:G306"/>
    <mergeCell ref="Z287:AE287"/>
    <mergeCell ref="B288:G288"/>
    <mergeCell ref="J288:O288"/>
    <mergeCell ref="R288:W288"/>
    <mergeCell ref="J295:O295"/>
    <mergeCell ref="Z295:AE295"/>
    <mergeCell ref="B271:G271"/>
    <mergeCell ref="J272:O272"/>
    <mergeCell ref="R272:W272"/>
    <mergeCell ref="Z272:AE272"/>
    <mergeCell ref="B280:G280"/>
    <mergeCell ref="J280:O280"/>
    <mergeCell ref="R280:W280"/>
    <mergeCell ref="Z280:AE280"/>
    <mergeCell ref="I258:O258"/>
    <mergeCell ref="Q258:W258"/>
    <mergeCell ref="Y258:AE258"/>
    <mergeCell ref="B264:G264"/>
    <mergeCell ref="J264:O264"/>
    <mergeCell ref="R264:W264"/>
    <mergeCell ref="Z264:AE264"/>
    <mergeCell ref="I256:O256"/>
    <mergeCell ref="Q256:W256"/>
    <mergeCell ref="Y256:AE256"/>
    <mergeCell ref="I257:O257"/>
    <mergeCell ref="Q257:W257"/>
    <mergeCell ref="Y257:AE257"/>
    <mergeCell ref="A256:G256"/>
    <mergeCell ref="A257:G257"/>
    <mergeCell ref="A258:G258"/>
    <mergeCell ref="B239:G239"/>
    <mergeCell ref="R240:W240"/>
    <mergeCell ref="R248:W248"/>
    <mergeCell ref="B249:G249"/>
    <mergeCell ref="J249:O249"/>
    <mergeCell ref="J223:O223"/>
    <mergeCell ref="R223:W223"/>
    <mergeCell ref="U228:U230"/>
    <mergeCell ref="B230:G230"/>
    <mergeCell ref="E231:E233"/>
    <mergeCell ref="R231:W231"/>
    <mergeCell ref="J232:O232"/>
    <mergeCell ref="M217:M219"/>
    <mergeCell ref="R219:W219"/>
    <mergeCell ref="J220:O220"/>
    <mergeCell ref="U220:U222"/>
    <mergeCell ref="B221:G221"/>
    <mergeCell ref="E208:E210"/>
    <mergeCell ref="J210:O210"/>
    <mergeCell ref="B211:G211"/>
    <mergeCell ref="M211:M213"/>
    <mergeCell ref="R213:W213"/>
    <mergeCell ref="I204:O204"/>
    <mergeCell ref="Q204:W204"/>
    <mergeCell ref="I205:O205"/>
    <mergeCell ref="Q205:W205"/>
    <mergeCell ref="R196:W196"/>
    <mergeCell ref="J197:O197"/>
    <mergeCell ref="I203:O203"/>
    <mergeCell ref="Q203:W203"/>
    <mergeCell ref="A203:G203"/>
    <mergeCell ref="A204:G204"/>
    <mergeCell ref="A205:G205"/>
    <mergeCell ref="B187:G187"/>
    <mergeCell ref="B193:G193"/>
    <mergeCell ref="R193:W193"/>
    <mergeCell ref="Z193:AE193"/>
    <mergeCell ref="J194:O194"/>
    <mergeCell ref="Z176:AE176"/>
    <mergeCell ref="AC177:AC179"/>
    <mergeCell ref="J183:O184"/>
    <mergeCell ref="Z183:AE183"/>
    <mergeCell ref="B184:G184"/>
    <mergeCell ref="R184:W185"/>
    <mergeCell ref="E171:E173"/>
    <mergeCell ref="J173:O173"/>
    <mergeCell ref="B174:G174"/>
    <mergeCell ref="M174:M176"/>
    <mergeCell ref="R174:W174"/>
    <mergeCell ref="AC163:AC165"/>
    <mergeCell ref="R165:W165"/>
    <mergeCell ref="B166:G166"/>
    <mergeCell ref="J166:O166"/>
    <mergeCell ref="U166:U168"/>
    <mergeCell ref="Z166:AE166"/>
    <mergeCell ref="B156:G156"/>
    <mergeCell ref="M156:M158"/>
    <mergeCell ref="R156:W158"/>
    <mergeCell ref="Z156:AE156"/>
    <mergeCell ref="U159:U161"/>
    <mergeCell ref="I150:O150"/>
    <mergeCell ref="Q150:W150"/>
    <mergeCell ref="Y150:AE150"/>
    <mergeCell ref="E153:E155"/>
    <mergeCell ref="J155:O155"/>
    <mergeCell ref="A150:G150"/>
    <mergeCell ref="Y148:AE148"/>
    <mergeCell ref="I149:O149"/>
    <mergeCell ref="Q149:W149"/>
    <mergeCell ref="Y149:AE149"/>
    <mergeCell ref="B142:G143"/>
    <mergeCell ref="R142:W142"/>
    <mergeCell ref="J143:O143"/>
    <mergeCell ref="I148:O148"/>
    <mergeCell ref="Q148:W148"/>
    <mergeCell ref="A148:G148"/>
    <mergeCell ref="A149:G149"/>
    <mergeCell ref="B126:G127"/>
    <mergeCell ref="R128:W128"/>
    <mergeCell ref="R134:W134"/>
    <mergeCell ref="B135:G135"/>
    <mergeCell ref="J135:O135"/>
    <mergeCell ref="R117:W117"/>
    <mergeCell ref="U122:U123"/>
    <mergeCell ref="E124:E125"/>
    <mergeCell ref="R124:W124"/>
    <mergeCell ref="J125:O125"/>
    <mergeCell ref="M110:M111"/>
    <mergeCell ref="M113:M114"/>
    <mergeCell ref="J115:O115"/>
    <mergeCell ref="U115:U116"/>
    <mergeCell ref="B116:G116"/>
    <mergeCell ref="E105:E106"/>
    <mergeCell ref="B107:G107"/>
    <mergeCell ref="M107:M108"/>
    <mergeCell ref="R108:W108"/>
    <mergeCell ref="J109:O109"/>
    <mergeCell ref="I102:O102"/>
    <mergeCell ref="Q102:W102"/>
    <mergeCell ref="AC89:AC90"/>
    <mergeCell ref="U94:U95"/>
    <mergeCell ref="I100:O100"/>
    <mergeCell ref="Q100:W100"/>
    <mergeCell ref="L92:O93"/>
    <mergeCell ref="AB91:AE92"/>
    <mergeCell ref="A100:G100"/>
    <mergeCell ref="A101:G101"/>
    <mergeCell ref="A102:G102"/>
    <mergeCell ref="U68:U69"/>
    <mergeCell ref="AC68:AC69"/>
    <mergeCell ref="M69:M70"/>
    <mergeCell ref="E70:E71"/>
    <mergeCell ref="E53:E54"/>
    <mergeCell ref="M55:M56"/>
    <mergeCell ref="L63:O63"/>
    <mergeCell ref="L71:O72"/>
    <mergeCell ref="I101:O101"/>
    <mergeCell ref="Q101:W101"/>
    <mergeCell ref="D55:G55"/>
    <mergeCell ref="T56:W56"/>
    <mergeCell ref="AM49:AS49"/>
    <mergeCell ref="I50:O50"/>
    <mergeCell ref="Q50:W50"/>
    <mergeCell ref="Y50:AE50"/>
    <mergeCell ref="AF50:AL50"/>
    <mergeCell ref="AM50:AS50"/>
    <mergeCell ref="I49:O49"/>
    <mergeCell ref="Q49:W49"/>
    <mergeCell ref="Y49:AE49"/>
    <mergeCell ref="AF49:AL49"/>
    <mergeCell ref="AM48:AS48"/>
    <mergeCell ref="M6:M7"/>
    <mergeCell ref="AH8:AL8"/>
    <mergeCell ref="U8:U9"/>
    <mergeCell ref="AA8:AE8"/>
    <mergeCell ref="AC22:AC23"/>
    <mergeCell ref="U30:U31"/>
    <mergeCell ref="AC30:AC31"/>
    <mergeCell ref="M30:M31"/>
    <mergeCell ref="L32:O32"/>
    <mergeCell ref="I48:O48"/>
    <mergeCell ref="Q48:W48"/>
    <mergeCell ref="Y48:AE48"/>
    <mergeCell ref="AF48:AL48"/>
    <mergeCell ref="AJ6:AJ7"/>
    <mergeCell ref="A1:G1"/>
    <mergeCell ref="Q1:W1"/>
    <mergeCell ref="Y1:AE1"/>
    <mergeCell ref="AF1:AL1"/>
    <mergeCell ref="A2:G2"/>
    <mergeCell ref="Q2:W2"/>
    <mergeCell ref="Y2:AE2"/>
    <mergeCell ref="AF2:AL2"/>
    <mergeCell ref="I1:O1"/>
    <mergeCell ref="I2:O2"/>
    <mergeCell ref="D10:G10"/>
    <mergeCell ref="A48:G48"/>
    <mergeCell ref="A49:G49"/>
    <mergeCell ref="A50:G50"/>
    <mergeCell ref="AJ15:AJ16"/>
    <mergeCell ref="E15:E16"/>
    <mergeCell ref="AH17:AL17"/>
    <mergeCell ref="E23:E24"/>
    <mergeCell ref="A3:G3"/>
    <mergeCell ref="I3:O3"/>
    <mergeCell ref="Q3:W3"/>
    <mergeCell ref="Y3:AE3"/>
    <mergeCell ref="AF3:AL3"/>
  </mergeCells>
  <printOptions horizontalCentered="1"/>
  <pageMargins left="0.62992125984251968" right="3.937007874015748E-2" top="0.82677165354330717" bottom="3.937007874015748E-2" header="0.15748031496062992" footer="0.31496062992125984"/>
  <pageSetup paperSize="137" scale="90" orientation="portrait" horizontalDpi="4294967294" verticalDpi="4294967293" r:id="rId1"/>
  <rowBreaks count="8" manualBreakCount="8">
    <brk id="47" max="44" man="1"/>
    <brk id="98" max="44" man="1"/>
    <brk id="146" max="44" man="1"/>
    <brk id="201" max="44" man="1"/>
    <brk id="254" max="44" man="1"/>
    <brk id="301" max="44" man="1"/>
    <brk id="351" max="44" man="1"/>
    <brk id="387" max="44" man="1"/>
  </rowBreaks>
  <colBreaks count="6" manualBreakCount="6">
    <brk id="8" max="1048575" man="1"/>
    <brk id="16" max="1048575" man="1"/>
    <brk id="23" max="1048575" man="1"/>
    <brk id="31" max="349" man="1"/>
    <brk id="38" max="349" man="1"/>
    <brk id="4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mata kuliah D3</vt:lpstr>
      <vt:lpstr>mata kuliah D4</vt:lpstr>
      <vt:lpstr>nama-nama dosen</vt:lpstr>
      <vt:lpstr>beban ngajar d3</vt:lpstr>
      <vt:lpstr>beban ngajar d4</vt:lpstr>
      <vt:lpstr>GANJIL-2016</vt:lpstr>
      <vt:lpstr>'GANJIL-2016'!Print_Area</vt:lpstr>
    </vt:vector>
  </TitlesOfParts>
  <Company>- ETH0 -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sedanayasa</dc:creator>
  <cp:lastModifiedBy>User</cp:lastModifiedBy>
  <cp:lastPrinted>2016-08-29T06:33:34Z</cp:lastPrinted>
  <dcterms:created xsi:type="dcterms:W3CDTF">2009-02-24T21:23:24Z</dcterms:created>
  <dcterms:modified xsi:type="dcterms:W3CDTF">2016-09-04T08:25:43Z</dcterms:modified>
</cp:coreProperties>
</file>